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client\jmcinti\VIIRS_Data\F3\Prelaunch\RC5\"/>
    </mc:Choice>
  </mc:AlternateContent>
  <bookViews>
    <workbookView xWindow="0" yWindow="0" windowWidth="18150" windowHeight="12300"/>
  </bookViews>
  <sheets>
    <sheet name="Sheet1" sheetId="1" r:id="rId1"/>
  </sheets>
  <definedNames>
    <definedName name="cold.tmc_a.high_temp_low.coeff" localSheetId="0">Sheet1!$A$2:$J$34</definedName>
    <definedName name="cold.tmc_b.high_temp_low.coeff" localSheetId="0">Sheet1!$L$2:$U$34</definedName>
    <definedName name="hot.tmc_a.high_temp_low.coeff" localSheetId="0">Sheet1!$A$70:$J$102</definedName>
    <definedName name="hot.tmc_b.high_temp_low.coeff" localSheetId="0">Sheet1!$L$71:$U$103</definedName>
    <definedName name="hot.tmc_b.high_temp_low.coeff_1" localSheetId="0">Sheet1!$L$70:$U$102</definedName>
    <definedName name="nominal.tmc_a.high_temp_low.coeff" localSheetId="0">Sheet1!$A$36:$J$68</definedName>
    <definedName name="nominal.tmc_b.high_temp_low.coeff" localSheetId="0">Sheet1!$L$36:$U$68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" i="1" l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" i="1"/>
  <c r="AD102" i="1"/>
  <c r="AD101" i="1"/>
  <c r="AD86" i="1"/>
  <c r="AD85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71" i="1"/>
  <c r="AD67" i="1"/>
  <c r="AD68" i="1"/>
  <c r="AD66" i="1"/>
  <c r="AD65" i="1"/>
  <c r="AD64" i="1"/>
  <c r="AD63" i="1"/>
  <c r="AD54" i="1"/>
  <c r="AD55" i="1"/>
  <c r="AD56" i="1"/>
  <c r="AD57" i="1"/>
  <c r="AD58" i="1"/>
  <c r="AD59" i="1"/>
  <c r="AD60" i="1"/>
  <c r="AD61" i="1"/>
  <c r="AD62" i="1"/>
  <c r="AD53" i="1"/>
  <c r="AD52" i="1"/>
  <c r="AD51" i="1"/>
  <c r="AD50" i="1"/>
  <c r="AD49" i="1"/>
  <c r="AD48" i="1"/>
  <c r="AD47" i="1"/>
  <c r="AD38" i="1"/>
  <c r="AD39" i="1"/>
  <c r="AD40" i="1"/>
  <c r="AD41" i="1"/>
  <c r="AD42" i="1"/>
  <c r="AD43" i="1"/>
  <c r="AD44" i="1"/>
  <c r="AD45" i="1"/>
  <c r="AD46" i="1"/>
  <c r="AD37" i="1"/>
  <c r="AC87" i="1"/>
  <c r="AC71" i="1"/>
  <c r="AC53" i="1"/>
  <c r="AC37" i="1"/>
  <c r="AC19" i="1"/>
  <c r="AC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3" i="1"/>
  <c r="X4" i="1" l="1"/>
  <c r="Y4" i="1"/>
  <c r="Z4" i="1"/>
  <c r="X5" i="1"/>
  <c r="Y5" i="1"/>
  <c r="Z5" i="1"/>
  <c r="X6" i="1"/>
  <c r="Y6" i="1"/>
  <c r="Z6" i="1"/>
  <c r="X7" i="1"/>
  <c r="Y7" i="1"/>
  <c r="Z7" i="1"/>
  <c r="X8" i="1"/>
  <c r="Y8" i="1"/>
  <c r="Z8" i="1"/>
  <c r="X9" i="1"/>
  <c r="Y9" i="1"/>
  <c r="Z9" i="1"/>
  <c r="X10" i="1"/>
  <c r="Y10" i="1"/>
  <c r="Z10" i="1"/>
  <c r="X11" i="1"/>
  <c r="Y11" i="1"/>
  <c r="Z11" i="1"/>
  <c r="X12" i="1"/>
  <c r="Y12" i="1"/>
  <c r="Z12" i="1"/>
  <c r="X13" i="1"/>
  <c r="Y13" i="1"/>
  <c r="Z13" i="1"/>
  <c r="X14" i="1"/>
  <c r="Y14" i="1"/>
  <c r="Z14" i="1"/>
  <c r="X15" i="1"/>
  <c r="Y15" i="1"/>
  <c r="Z15" i="1"/>
  <c r="X16" i="1"/>
  <c r="Y16" i="1"/>
  <c r="Z16" i="1"/>
  <c r="X17" i="1"/>
  <c r="Y17" i="1"/>
  <c r="Z17" i="1"/>
  <c r="X18" i="1"/>
  <c r="Y18" i="1"/>
  <c r="Z18" i="1"/>
  <c r="X19" i="1"/>
  <c r="Y19" i="1"/>
  <c r="Z19" i="1"/>
  <c r="X20" i="1"/>
  <c r="Y20" i="1"/>
  <c r="Z20" i="1"/>
  <c r="X21" i="1"/>
  <c r="Y21" i="1"/>
  <c r="Z21" i="1"/>
  <c r="X22" i="1"/>
  <c r="Y22" i="1"/>
  <c r="Z22" i="1"/>
  <c r="X23" i="1"/>
  <c r="Y23" i="1"/>
  <c r="Z23" i="1"/>
  <c r="X24" i="1"/>
  <c r="Y24" i="1"/>
  <c r="Z24" i="1"/>
  <c r="X25" i="1"/>
  <c r="Y25" i="1"/>
  <c r="Z25" i="1"/>
  <c r="X26" i="1"/>
  <c r="Y26" i="1"/>
  <c r="Z26" i="1"/>
  <c r="X27" i="1"/>
  <c r="Y27" i="1"/>
  <c r="Z27" i="1"/>
  <c r="X28" i="1"/>
  <c r="Y28" i="1"/>
  <c r="Z28" i="1"/>
  <c r="X29" i="1"/>
  <c r="Y29" i="1"/>
  <c r="Z29" i="1"/>
  <c r="X30" i="1"/>
  <c r="Y30" i="1"/>
  <c r="Z30" i="1"/>
  <c r="X31" i="1"/>
  <c r="Y31" i="1"/>
  <c r="Z31" i="1"/>
  <c r="X32" i="1"/>
  <c r="Y32" i="1"/>
  <c r="Z32" i="1"/>
  <c r="X33" i="1"/>
  <c r="Y33" i="1"/>
  <c r="Z33" i="1"/>
  <c r="X34" i="1"/>
  <c r="Y34" i="1"/>
  <c r="Z34" i="1"/>
  <c r="X37" i="1"/>
  <c r="Y37" i="1"/>
  <c r="Z37" i="1"/>
  <c r="X38" i="1"/>
  <c r="Y38" i="1"/>
  <c r="Z38" i="1"/>
  <c r="X39" i="1"/>
  <c r="Y39" i="1"/>
  <c r="Z39" i="1"/>
  <c r="X40" i="1"/>
  <c r="Y40" i="1"/>
  <c r="Z40" i="1"/>
  <c r="X41" i="1"/>
  <c r="Y41" i="1"/>
  <c r="Z41" i="1"/>
  <c r="X42" i="1"/>
  <c r="Y42" i="1"/>
  <c r="Z42" i="1"/>
  <c r="X43" i="1"/>
  <c r="Y43" i="1"/>
  <c r="Z43" i="1"/>
  <c r="X44" i="1"/>
  <c r="Y44" i="1"/>
  <c r="Z44" i="1"/>
  <c r="X45" i="1"/>
  <c r="Y45" i="1"/>
  <c r="Z45" i="1"/>
  <c r="X46" i="1"/>
  <c r="Y46" i="1"/>
  <c r="Z46" i="1"/>
  <c r="X47" i="1"/>
  <c r="Y47" i="1"/>
  <c r="Z47" i="1"/>
  <c r="X48" i="1"/>
  <c r="Y48" i="1"/>
  <c r="Z48" i="1"/>
  <c r="X49" i="1"/>
  <c r="Y49" i="1"/>
  <c r="Z49" i="1"/>
  <c r="X50" i="1"/>
  <c r="Y50" i="1"/>
  <c r="Z50" i="1"/>
  <c r="X51" i="1"/>
  <c r="Y51" i="1"/>
  <c r="Z51" i="1"/>
  <c r="X52" i="1"/>
  <c r="Y52" i="1"/>
  <c r="Z52" i="1"/>
  <c r="X53" i="1"/>
  <c r="Y53" i="1"/>
  <c r="Z53" i="1"/>
  <c r="X54" i="1"/>
  <c r="Y54" i="1"/>
  <c r="Z54" i="1"/>
  <c r="X55" i="1"/>
  <c r="Y55" i="1"/>
  <c r="Z55" i="1"/>
  <c r="X56" i="1"/>
  <c r="Y56" i="1"/>
  <c r="Z56" i="1"/>
  <c r="X57" i="1"/>
  <c r="Y57" i="1"/>
  <c r="Z57" i="1"/>
  <c r="X58" i="1"/>
  <c r="Y58" i="1"/>
  <c r="Z58" i="1"/>
  <c r="X59" i="1"/>
  <c r="Y59" i="1"/>
  <c r="Z59" i="1"/>
  <c r="X60" i="1"/>
  <c r="Y60" i="1"/>
  <c r="Z60" i="1"/>
  <c r="X61" i="1"/>
  <c r="Y61" i="1"/>
  <c r="Z61" i="1"/>
  <c r="X62" i="1"/>
  <c r="Y62" i="1"/>
  <c r="Z62" i="1"/>
  <c r="X63" i="1"/>
  <c r="Y63" i="1"/>
  <c r="Z63" i="1"/>
  <c r="X64" i="1"/>
  <c r="Y64" i="1"/>
  <c r="Z64" i="1"/>
  <c r="X65" i="1"/>
  <c r="Y65" i="1"/>
  <c r="Z65" i="1"/>
  <c r="X66" i="1"/>
  <c r="Y66" i="1"/>
  <c r="Z66" i="1"/>
  <c r="X67" i="1"/>
  <c r="Y67" i="1"/>
  <c r="Z67" i="1"/>
  <c r="X68" i="1"/>
  <c r="Y68" i="1"/>
  <c r="Z68" i="1"/>
  <c r="X71" i="1"/>
  <c r="Y71" i="1"/>
  <c r="Z71" i="1"/>
  <c r="X72" i="1"/>
  <c r="Y72" i="1"/>
  <c r="Z72" i="1"/>
  <c r="X73" i="1"/>
  <c r="Y73" i="1"/>
  <c r="Z73" i="1"/>
  <c r="X74" i="1"/>
  <c r="Y74" i="1"/>
  <c r="Z74" i="1"/>
  <c r="X75" i="1"/>
  <c r="Y75" i="1"/>
  <c r="Z75" i="1"/>
  <c r="X76" i="1"/>
  <c r="Y76" i="1"/>
  <c r="Z76" i="1"/>
  <c r="X77" i="1"/>
  <c r="Y77" i="1"/>
  <c r="Z77" i="1"/>
  <c r="X78" i="1"/>
  <c r="Y78" i="1"/>
  <c r="Z78" i="1"/>
  <c r="X79" i="1"/>
  <c r="Y79" i="1"/>
  <c r="Z79" i="1"/>
  <c r="X80" i="1"/>
  <c r="Y80" i="1"/>
  <c r="Z80" i="1"/>
  <c r="X81" i="1"/>
  <c r="Y81" i="1"/>
  <c r="Z81" i="1"/>
  <c r="X82" i="1"/>
  <c r="Y82" i="1"/>
  <c r="Z82" i="1"/>
  <c r="X83" i="1"/>
  <c r="Y83" i="1"/>
  <c r="Z83" i="1"/>
  <c r="X84" i="1"/>
  <c r="Y84" i="1"/>
  <c r="Z84" i="1"/>
  <c r="X85" i="1"/>
  <c r="Y85" i="1"/>
  <c r="Z85" i="1"/>
  <c r="X86" i="1"/>
  <c r="Y86" i="1"/>
  <c r="Z86" i="1"/>
  <c r="X87" i="1"/>
  <c r="Y87" i="1"/>
  <c r="Z87" i="1"/>
  <c r="X88" i="1"/>
  <c r="Y88" i="1"/>
  <c r="Z88" i="1"/>
  <c r="X89" i="1"/>
  <c r="Y89" i="1"/>
  <c r="Z89" i="1"/>
  <c r="X90" i="1"/>
  <c r="Y90" i="1"/>
  <c r="Z90" i="1"/>
  <c r="X91" i="1"/>
  <c r="Y91" i="1"/>
  <c r="Z91" i="1"/>
  <c r="X92" i="1"/>
  <c r="Y92" i="1"/>
  <c r="Z92" i="1"/>
  <c r="X93" i="1"/>
  <c r="Y93" i="1"/>
  <c r="Z93" i="1"/>
  <c r="X94" i="1"/>
  <c r="Y94" i="1"/>
  <c r="Z94" i="1"/>
  <c r="X95" i="1"/>
  <c r="Y95" i="1"/>
  <c r="Z95" i="1"/>
  <c r="X96" i="1"/>
  <c r="Y96" i="1"/>
  <c r="Z96" i="1"/>
  <c r="X97" i="1"/>
  <c r="Y97" i="1"/>
  <c r="Z97" i="1"/>
  <c r="X98" i="1"/>
  <c r="Y98" i="1"/>
  <c r="Z98" i="1"/>
  <c r="X99" i="1"/>
  <c r="Y99" i="1"/>
  <c r="Z99" i="1"/>
  <c r="X100" i="1"/>
  <c r="Y100" i="1"/>
  <c r="Z100" i="1"/>
  <c r="X101" i="1"/>
  <c r="Y101" i="1"/>
  <c r="Z101" i="1"/>
  <c r="X102" i="1"/>
  <c r="Y102" i="1"/>
  <c r="Z102" i="1"/>
  <c r="Y3" i="1"/>
  <c r="Z3" i="1"/>
  <c r="X3" i="1"/>
</calcChain>
</file>

<file path=xl/connections.xml><?xml version="1.0" encoding="utf-8"?>
<connections xmlns="http://schemas.openxmlformats.org/spreadsheetml/2006/main">
  <connection id="1" name="cold.tmc_a.high_temp_low.coeff" type="6" refreshedVersion="5" background="1" saveData="1">
    <textPr codePage="437" sourceFile="\\tsclient\jmcinti\VIIRS_Data\F3\Prelaunch\RC5\cold\tmc_a\high_temp_low\cold.tmc_a.high_temp_low.coeff.txt" delimited="0">
      <textFields count="10">
        <textField/>
        <textField position="5"/>
        <textField position="12"/>
        <textField position="19"/>
        <textField position="31"/>
        <textField position="56"/>
        <textField position="91"/>
        <textField position="121"/>
        <textField position="151"/>
        <textField position="181"/>
      </textFields>
    </textPr>
  </connection>
  <connection id="2" name="cold.tmc_b.high_temp_low.coeff" type="6" refreshedVersion="5" background="1" saveData="1">
    <textPr codePage="437" sourceFile="\\tsclient\jmcinti\VIIRS_Data\F3\Prelaunch\RC5\cold\tmc_b\high_temp_low\cold.tmc_b.high_temp_low.coeff.txt" delimited="0">
      <textFields count="10">
        <textField/>
        <textField position="5"/>
        <textField position="12"/>
        <textField position="19"/>
        <textField position="31"/>
        <textField position="56"/>
        <textField position="91"/>
        <textField position="121"/>
        <textField position="151"/>
        <textField position="181"/>
      </textFields>
    </textPr>
  </connection>
  <connection id="3" name="hot.tmc_a.high_temp_low.coeff" type="6" refreshedVersion="5" background="1" saveData="1">
    <textPr codePage="437" sourceFile="\\tsclient\jmcinti\VIIRS_Data\F3\Prelaunch\RC5\hot\tmc_a\high_temp_low\hot.tmc_a.high_temp_low.coeff.txt" delimited="0">
      <textFields count="10">
        <textField/>
        <textField position="5"/>
        <textField position="12"/>
        <textField position="19"/>
        <textField position="31"/>
        <textField position="56"/>
        <textField position="91"/>
        <textField position="121"/>
        <textField position="151"/>
        <textField position="181"/>
      </textFields>
    </textPr>
  </connection>
  <connection id="4" name="hot.tmc_b.high_temp_low.coeff" type="6" refreshedVersion="5" background="1" saveData="1">
    <textPr codePage="437" sourceFile="\\tsclient\jmcinti\VIIRS_Data\F3\Prelaunch\RC5\hot\tmc_b\high_temp_low\hot.tmc_b.high_temp_low.coeff.txt" delimited="0">
      <textFields count="10">
        <textField/>
        <textField position="5"/>
        <textField position="12"/>
        <textField position="19"/>
        <textField position="31"/>
        <textField position="56"/>
        <textField position="91"/>
        <textField position="121"/>
        <textField position="151"/>
        <textField position="181"/>
      </textFields>
    </textPr>
  </connection>
  <connection id="5" name="hot.tmc_b.high_temp_low.coeff1" type="6" refreshedVersion="5" background="1" saveData="1">
    <textPr codePage="437" sourceFile="\\tsclient\jmcinti\VIIRS_Data\F3\Prelaunch\RC5\hot\tmc_b\high_temp_low\hot.tmc_b.high_temp_low.coeff.txt" delimited="0">
      <textFields count="10">
        <textField/>
        <textField position="5"/>
        <textField position="12"/>
        <textField position="19"/>
        <textField position="31"/>
        <textField position="56"/>
        <textField position="91"/>
        <textField position="121"/>
        <textField position="151"/>
        <textField position="181"/>
      </textFields>
    </textPr>
  </connection>
  <connection id="6" name="nominal.tmc_a.high_temp_low.coeff" type="6" refreshedVersion="5" background="1" saveData="1">
    <textPr codePage="437" sourceFile="\\tsclient\jmcinti\VIIRS_Data\F3\Prelaunch\RC5\nominal\tmc_a\high_temp_low\nominal.tmc_a.high_temp_low.coeff.txt" delimited="0">
      <textFields count="10">
        <textField/>
        <textField position="5"/>
        <textField position="12"/>
        <textField position="19"/>
        <textField position="31"/>
        <textField position="56"/>
        <textField position="91"/>
        <textField position="121"/>
        <textField position="151"/>
        <textField position="181"/>
      </textFields>
    </textPr>
  </connection>
  <connection id="7" name="nominal.tmc_b.high_temp_low.coeff" type="6" refreshedVersion="5" background="1" saveData="1">
    <textPr codePage="437" sourceFile="\\tsclient\jmcinti\VIIRS_Data\F3\Prelaunch\RC5\nominal\tmc_b\high_temp_low\nominal.tmc_b.high_temp_low.coeff.txt" delimited="0">
      <textFields count="10">
        <textField/>
        <textField position="5"/>
        <textField position="12"/>
        <textField position="19"/>
        <textField position="31"/>
        <textField position="56"/>
        <textField position="91"/>
        <textField position="121"/>
        <textField position="151"/>
        <textField position="181"/>
      </textFields>
    </textPr>
  </connection>
</connections>
</file>

<file path=xl/sharedStrings.xml><?xml version="1.0" encoding="utf-8"?>
<sst xmlns="http://schemas.openxmlformats.org/spreadsheetml/2006/main" count="248" uniqueCount="19">
  <si>
    <t>BAND</t>
  </si>
  <si>
    <t>HAM</t>
  </si>
  <si>
    <t>SUBSET</t>
  </si>
  <si>
    <t>DETECTOR</t>
  </si>
  <si>
    <t>quadratic(a0   a1   a2)</t>
  </si>
  <si>
    <t>error(a0   a1   a2)</t>
  </si>
  <si>
    <t>M13</t>
  </si>
  <si>
    <t>NOMINAL</t>
  </si>
  <si>
    <t>COLD</t>
  </si>
  <si>
    <t>HOT</t>
  </si>
  <si>
    <t>A side</t>
  </si>
  <si>
    <t>B side</t>
  </si>
  <si>
    <t>c0(A)-c0(B)</t>
  </si>
  <si>
    <t>c1(A)-c1(B)</t>
  </si>
  <si>
    <t>c2(A)-c2(B)</t>
  </si>
  <si>
    <t>c1(A)/c1(B)</t>
  </si>
  <si>
    <t>&lt;c1/(A)/c1(B)&gt;D1-D10</t>
  </si>
  <si>
    <t>avg_ratio</t>
  </si>
  <si>
    <t>c1(A)*avg_ratio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</si>
</sst>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M13 LG c0(A)-c0(B)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Sheet1!$O$3:$O$18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Sheet1!$X$3:$X$18</c:f>
              <c:numCache>
                <c:formatCode>General</c:formatCode>
                <c:ptCount val="16"/>
                <c:pt idx="0">
                  <c:v>1.3086924085541796E-2</c:v>
                </c:pt>
                <c:pt idx="1">
                  <c:v>2.7644539739071688E-2</c:v>
                </c:pt>
                <c:pt idx="2">
                  <c:v>4.1375958839125801E-2</c:v>
                </c:pt>
                <c:pt idx="3">
                  <c:v>2.3989828120079403E-2</c:v>
                </c:pt>
                <c:pt idx="4">
                  <c:v>-2.3931151627721199E-2</c:v>
                </c:pt>
                <c:pt idx="5">
                  <c:v>-1.04787568802749E-2</c:v>
                </c:pt>
                <c:pt idx="6">
                  <c:v>6.5100357062419997E-3</c:v>
                </c:pt>
                <c:pt idx="7">
                  <c:v>2.385309645922E-2</c:v>
                </c:pt>
                <c:pt idx="8">
                  <c:v>-7.8539323369567968E-3</c:v>
                </c:pt>
                <c:pt idx="9">
                  <c:v>-4.6359404939153095E-2</c:v>
                </c:pt>
                <c:pt idx="10">
                  <c:v>4.9073685303937895E-2</c:v>
                </c:pt>
                <c:pt idx="11">
                  <c:v>-6.8865477797998981E-3</c:v>
                </c:pt>
                <c:pt idx="12">
                  <c:v>4.1346317779470995E-2</c:v>
                </c:pt>
                <c:pt idx="13">
                  <c:v>7.0406511621285972E-3</c:v>
                </c:pt>
                <c:pt idx="14">
                  <c:v>1.1846787456988701E-2</c:v>
                </c:pt>
                <c:pt idx="15">
                  <c:v>3.7807776967156301E-2</c:v>
                </c:pt>
              </c:numCache>
            </c:numRef>
          </c:yVal>
          <c:smooth val="1"/>
        </c:ser>
        <c:ser>
          <c:idx val="2"/>
          <c:order val="1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Sheet1!$O$37:$O$52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Sheet1!$X$37:$X$52</c:f>
              <c:numCache>
                <c:formatCode>General</c:formatCode>
                <c:ptCount val="16"/>
                <c:pt idx="0">
                  <c:v>-2.6901691864054E-2</c:v>
                </c:pt>
                <c:pt idx="1">
                  <c:v>-6.6688426692166514E-2</c:v>
                </c:pt>
                <c:pt idx="2">
                  <c:v>-7.9306054958577996E-3</c:v>
                </c:pt>
                <c:pt idx="3">
                  <c:v>-3.0967417429565103E-2</c:v>
                </c:pt>
                <c:pt idx="4">
                  <c:v>-3.2202240092828294E-2</c:v>
                </c:pt>
                <c:pt idx="5">
                  <c:v>-1.9964697740192598E-2</c:v>
                </c:pt>
                <c:pt idx="6">
                  <c:v>-6.6239826286960207E-2</c:v>
                </c:pt>
                <c:pt idx="7">
                  <c:v>-4.2177813263151606E-2</c:v>
                </c:pt>
                <c:pt idx="8">
                  <c:v>-1.7930065989389697E-2</c:v>
                </c:pt>
                <c:pt idx="9">
                  <c:v>-1.7290665596647201E-2</c:v>
                </c:pt>
                <c:pt idx="10">
                  <c:v>-2.2132352960170507E-2</c:v>
                </c:pt>
                <c:pt idx="11">
                  <c:v>2.97401986438217E-2</c:v>
                </c:pt>
                <c:pt idx="12">
                  <c:v>-1.9567694465081303E-2</c:v>
                </c:pt>
                <c:pt idx="13">
                  <c:v>-3.0203107522538603E-2</c:v>
                </c:pt>
                <c:pt idx="14">
                  <c:v>-1.8032329096740803E-2</c:v>
                </c:pt>
                <c:pt idx="15">
                  <c:v>4.3441371472681595E-2</c:v>
                </c:pt>
              </c:numCache>
            </c:numRef>
          </c:yVal>
          <c:smooth val="1"/>
        </c:ser>
        <c:ser>
          <c:idx val="4"/>
          <c:order val="2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Sheet1!$O$71:$O$86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Sheet1!$X$71:$X$86</c:f>
              <c:numCache>
                <c:formatCode>General</c:formatCode>
                <c:ptCount val="16"/>
                <c:pt idx="0">
                  <c:v>-6.0548754716137201E-2</c:v>
                </c:pt>
                <c:pt idx="1">
                  <c:v>-1.9611917190900302E-2</c:v>
                </c:pt>
                <c:pt idx="2">
                  <c:v>-1.4879575584244908E-2</c:v>
                </c:pt>
                <c:pt idx="3">
                  <c:v>-4.8908080297224002E-2</c:v>
                </c:pt>
                <c:pt idx="4">
                  <c:v>9.302798795602002E-3</c:v>
                </c:pt>
                <c:pt idx="5">
                  <c:v>-2.4007721134808001E-2</c:v>
                </c:pt>
                <c:pt idx="6">
                  <c:v>7.5000282356539605E-4</c:v>
                </c:pt>
                <c:pt idx="7">
                  <c:v>-2.7244184163577795E-2</c:v>
                </c:pt>
                <c:pt idx="8">
                  <c:v>-4.5390279199181982E-3</c:v>
                </c:pt>
                <c:pt idx="9">
                  <c:v>4.1233779336152993E-2</c:v>
                </c:pt>
                <c:pt idx="10">
                  <c:v>-1.1942123312223898E-2</c:v>
                </c:pt>
                <c:pt idx="11">
                  <c:v>-3.1460114637411052E-3</c:v>
                </c:pt>
                <c:pt idx="12">
                  <c:v>-2.7789699151412599E-2</c:v>
                </c:pt>
                <c:pt idx="13">
                  <c:v>-2.6014764473643412E-2</c:v>
                </c:pt>
                <c:pt idx="14">
                  <c:v>-2.3612025165334699E-2</c:v>
                </c:pt>
                <c:pt idx="15">
                  <c:v>1.4269376031279493E-2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28800"/>
        <c:axId val="163369952"/>
      </c:scatterChart>
      <c:valAx>
        <c:axId val="163428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Detector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369952"/>
        <c:crosses val="autoZero"/>
        <c:crossBetween val="midCat"/>
      </c:valAx>
      <c:valAx>
        <c:axId val="16336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c0(A)-c0(B)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428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M13</a:t>
            </a:r>
            <a:r>
              <a:rPr lang="en-US" baseline="0"/>
              <a:t> LG c1(A)-c1(B)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Cold (HAM A)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Sheet1!$O$3:$O$18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Sheet1!$Y$3:$Y$18</c:f>
              <c:numCache>
                <c:formatCode>General</c:formatCode>
                <c:ptCount val="16"/>
                <c:pt idx="0">
                  <c:v>7.3073124959993629E-5</c:v>
                </c:pt>
                <c:pt idx="1">
                  <c:v>1.0614117813501078E-4</c:v>
                </c:pt>
                <c:pt idx="2">
                  <c:v>8.2958444829001055E-5</c:v>
                </c:pt>
                <c:pt idx="3">
                  <c:v>2.9972550140144882E-6</c:v>
                </c:pt>
                <c:pt idx="4">
                  <c:v>1.0170534622999661E-4</c:v>
                </c:pt>
                <c:pt idx="5">
                  <c:v>9.5528713718984193E-5</c:v>
                </c:pt>
                <c:pt idx="6">
                  <c:v>8.8318267293996389E-5</c:v>
                </c:pt>
                <c:pt idx="7">
                  <c:v>6.7606212019011291E-5</c:v>
                </c:pt>
                <c:pt idx="8">
                  <c:v>1.3879942546002333E-4</c:v>
                </c:pt>
                <c:pt idx="9">
                  <c:v>1.3912254477702057E-4</c:v>
                </c:pt>
                <c:pt idx="10">
                  <c:v>8.3003042808005301E-5</c:v>
                </c:pt>
                <c:pt idx="11">
                  <c:v>8.2362940339003599E-5</c:v>
                </c:pt>
                <c:pt idx="12">
                  <c:v>1.2263302515999608E-4</c:v>
                </c:pt>
                <c:pt idx="13">
                  <c:v>1.126504109159876E-4</c:v>
                </c:pt>
                <c:pt idx="14">
                  <c:v>1.5452953625799681E-4</c:v>
                </c:pt>
                <c:pt idx="15">
                  <c:v>3.3725126146993967E-5</c:v>
                </c:pt>
              </c:numCache>
            </c:numRef>
          </c:yVal>
          <c:smooth val="1"/>
        </c:ser>
        <c:ser>
          <c:idx val="2"/>
          <c:order val="1"/>
          <c:tx>
            <c:v>Nominal (HAM A)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Sheet1!$O$37:$O$52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Sheet1!$Y$37:$Y$52</c:f>
              <c:numCache>
                <c:formatCode>General</c:formatCode>
                <c:ptCount val="16"/>
                <c:pt idx="0">
                  <c:v>5.2675566953699904E-4</c:v>
                </c:pt>
                <c:pt idx="1">
                  <c:v>6.4601756370699648E-4</c:v>
                </c:pt>
                <c:pt idx="2">
                  <c:v>5.0873734264700321E-4</c:v>
                </c:pt>
                <c:pt idx="3">
                  <c:v>6.2967808457098373E-4</c:v>
                </c:pt>
                <c:pt idx="4">
                  <c:v>5.6140337957399922E-4</c:v>
                </c:pt>
                <c:pt idx="5">
                  <c:v>6.0008834009597778E-4</c:v>
                </c:pt>
                <c:pt idx="6">
                  <c:v>5.1945495231001115E-4</c:v>
                </c:pt>
                <c:pt idx="7">
                  <c:v>5.6194021040301134E-4</c:v>
                </c:pt>
                <c:pt idx="8">
                  <c:v>5.1645015721402121E-4</c:v>
                </c:pt>
                <c:pt idx="9">
                  <c:v>5.5630539726800321E-4</c:v>
                </c:pt>
                <c:pt idx="10">
                  <c:v>4.2282937515200625E-4</c:v>
                </c:pt>
                <c:pt idx="11">
                  <c:v>2.2367528032002371E-5</c:v>
                </c:pt>
                <c:pt idx="12">
                  <c:v>-8.5758470966201816E-4</c:v>
                </c:pt>
                <c:pt idx="13">
                  <c:v>-1.8400372454019931E-3</c:v>
                </c:pt>
                <c:pt idx="14">
                  <c:v>-3.2765005275830206E-3</c:v>
                </c:pt>
                <c:pt idx="15">
                  <c:v>-4.9405328411419869E-3</c:v>
                </c:pt>
              </c:numCache>
            </c:numRef>
          </c:yVal>
          <c:smooth val="1"/>
        </c:ser>
        <c:ser>
          <c:idx val="4"/>
          <c:order val="2"/>
          <c:tx>
            <c:v>Hot (HAM A)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Sheet1!$O$71:$O$86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Sheet1!$Y$71:$Y$86</c:f>
              <c:numCache>
                <c:formatCode>General</c:formatCode>
                <c:ptCount val="16"/>
                <c:pt idx="0">
                  <c:v>-1.4219434783199758E-4</c:v>
                </c:pt>
                <c:pt idx="1">
                  <c:v>-1.6076965637801255E-4</c:v>
                </c:pt>
                <c:pt idx="2">
                  <c:v>-1.9381690280800834E-4</c:v>
                </c:pt>
                <c:pt idx="3">
                  <c:v>-1.3866503374801442E-4</c:v>
                </c:pt>
                <c:pt idx="4">
                  <c:v>-1.9948332635899568E-4</c:v>
                </c:pt>
                <c:pt idx="5">
                  <c:v>-1.6406607460198175E-4</c:v>
                </c:pt>
                <c:pt idx="6">
                  <c:v>-1.6780559950299589E-4</c:v>
                </c:pt>
                <c:pt idx="7">
                  <c:v>-1.7744700358499066E-4</c:v>
                </c:pt>
                <c:pt idx="8">
                  <c:v>-1.7635591255099614E-4</c:v>
                </c:pt>
                <c:pt idx="9">
                  <c:v>-1.9204666625999289E-4</c:v>
                </c:pt>
                <c:pt idx="10">
                  <c:v>-1.9062865998800693E-4</c:v>
                </c:pt>
                <c:pt idx="11">
                  <c:v>-1.7847698834100312E-4</c:v>
                </c:pt>
                <c:pt idx="12">
                  <c:v>-1.5556811990100061E-4</c:v>
                </c:pt>
                <c:pt idx="13">
                  <c:v>-2.0545510666000744E-4</c:v>
                </c:pt>
                <c:pt idx="14">
                  <c:v>-4.5960971324299216E-4</c:v>
                </c:pt>
                <c:pt idx="15">
                  <c:v>-1.1799927015470058E-3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97176"/>
        <c:axId val="162524288"/>
      </c:scatterChart>
      <c:valAx>
        <c:axId val="8197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Detector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24288"/>
        <c:crosses val="autoZero"/>
        <c:crossBetween val="midCat"/>
      </c:valAx>
      <c:valAx>
        <c:axId val="16252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c1(A)-c1(B)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M13</a:t>
            </a:r>
            <a:r>
              <a:rPr lang="en-US" baseline="0"/>
              <a:t> LG c2(A)-c2(B)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Sheet1!$O$3:$O$18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Sheet1!$Z$3:$Z$18</c:f>
              <c:numCache>
                <c:formatCode>General</c:formatCode>
                <c:ptCount val="16"/>
                <c:pt idx="0">
                  <c:v>-3.1175517000000009E-8</c:v>
                </c:pt>
                <c:pt idx="1">
                  <c:v>-4.4881335600000011E-8</c:v>
                </c:pt>
                <c:pt idx="2">
                  <c:v>-4.5213144999999993E-8</c:v>
                </c:pt>
                <c:pt idx="3">
                  <c:v>-1.7202523599999986E-8</c:v>
                </c:pt>
                <c:pt idx="4">
                  <c:v>-4.1869541800000007E-8</c:v>
                </c:pt>
                <c:pt idx="5">
                  <c:v>-4.0627121300000011E-8</c:v>
                </c:pt>
                <c:pt idx="6">
                  <c:v>-3.6881056000000016E-8</c:v>
                </c:pt>
                <c:pt idx="7">
                  <c:v>-3.6133870099999998E-8</c:v>
                </c:pt>
                <c:pt idx="8">
                  <c:v>-5.3321149599999986E-8</c:v>
                </c:pt>
                <c:pt idx="9">
                  <c:v>-5.5004712099999991E-8</c:v>
                </c:pt>
                <c:pt idx="10">
                  <c:v>-4.18618716E-8</c:v>
                </c:pt>
                <c:pt idx="11">
                  <c:v>-4.196586049999999E-8</c:v>
                </c:pt>
                <c:pt idx="12">
                  <c:v>-5.2265238000000002E-8</c:v>
                </c:pt>
                <c:pt idx="13">
                  <c:v>-4.6348032899999991E-8</c:v>
                </c:pt>
                <c:pt idx="14">
                  <c:v>-6.1780103200000008E-8</c:v>
                </c:pt>
                <c:pt idx="15">
                  <c:v>-2.4164777399999984E-8</c:v>
                </c:pt>
              </c:numCache>
            </c:numRef>
          </c:yVal>
          <c:smooth val="1"/>
        </c:ser>
        <c:ser>
          <c:idx val="2"/>
          <c:order val="1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Sheet1!$O$37:$O$52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Sheet1!$Z$37:$Z$52</c:f>
              <c:numCache>
                <c:formatCode>General</c:formatCode>
                <c:ptCount val="16"/>
                <c:pt idx="0">
                  <c:v>-1.1118215810000001E-7</c:v>
                </c:pt>
                <c:pt idx="1">
                  <c:v>-1.1703792649999999E-7</c:v>
                </c:pt>
                <c:pt idx="2">
                  <c:v>-9.1974071700000012E-8</c:v>
                </c:pt>
                <c:pt idx="3">
                  <c:v>-1.1302541889999998E-7</c:v>
                </c:pt>
                <c:pt idx="4">
                  <c:v>-1.1366373360000001E-7</c:v>
                </c:pt>
                <c:pt idx="5">
                  <c:v>-1.1076323450000001E-7</c:v>
                </c:pt>
                <c:pt idx="6">
                  <c:v>-1.0439625580000002E-7</c:v>
                </c:pt>
                <c:pt idx="7">
                  <c:v>-1.0227373239999999E-7</c:v>
                </c:pt>
                <c:pt idx="8">
                  <c:v>-1.0269788679999999E-7</c:v>
                </c:pt>
                <c:pt idx="9">
                  <c:v>-1.0407397509999999E-7</c:v>
                </c:pt>
                <c:pt idx="10">
                  <c:v>-1.0927087559999999E-7</c:v>
                </c:pt>
                <c:pt idx="11">
                  <c:v>-1.1170211240000001E-7</c:v>
                </c:pt>
                <c:pt idx="12">
                  <c:v>-1.0777314439999999E-7</c:v>
                </c:pt>
                <c:pt idx="13">
                  <c:v>-1.150779601E-7</c:v>
                </c:pt>
                <c:pt idx="14">
                  <c:v>-1.1978708860000001E-7</c:v>
                </c:pt>
                <c:pt idx="15">
                  <c:v>-1.1622970740000001E-7</c:v>
                </c:pt>
              </c:numCache>
            </c:numRef>
          </c:yVal>
          <c:smooth val="1"/>
        </c:ser>
        <c:ser>
          <c:idx val="4"/>
          <c:order val="2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Sheet1!$O$71:$O$86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Sheet1!$Z$71:$Z$86</c:f>
              <c:numCache>
                <c:formatCode>General</c:formatCode>
                <c:ptCount val="16"/>
                <c:pt idx="0">
                  <c:v>9.7975989999998088E-10</c:v>
                </c:pt>
                <c:pt idx="1">
                  <c:v>1.0433299300000009E-8</c:v>
                </c:pt>
                <c:pt idx="2">
                  <c:v>1.4170436500000022E-8</c:v>
                </c:pt>
                <c:pt idx="3">
                  <c:v>4.0809285000000006E-9</c:v>
                </c:pt>
                <c:pt idx="4">
                  <c:v>1.7466411000000014E-8</c:v>
                </c:pt>
                <c:pt idx="5">
                  <c:v>8.3700061000000051E-9</c:v>
                </c:pt>
                <c:pt idx="6">
                  <c:v>1.2959765099999995E-8</c:v>
                </c:pt>
                <c:pt idx="7">
                  <c:v>1.2368877299999985E-8</c:v>
                </c:pt>
                <c:pt idx="8">
                  <c:v>7.6702088999999841E-9</c:v>
                </c:pt>
                <c:pt idx="9">
                  <c:v>1.3992672899999995E-8</c:v>
                </c:pt>
                <c:pt idx="10">
                  <c:v>1.7919454599999993E-8</c:v>
                </c:pt>
                <c:pt idx="11">
                  <c:v>1.5201698999999999E-8</c:v>
                </c:pt>
                <c:pt idx="12">
                  <c:v>4.4097617999999914E-9</c:v>
                </c:pt>
                <c:pt idx="13">
                  <c:v>1.0721262500000006E-8</c:v>
                </c:pt>
                <c:pt idx="14">
                  <c:v>-1.0542079400000018E-8</c:v>
                </c:pt>
                <c:pt idx="15">
                  <c:v>-2.0517957200000005E-8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25072"/>
        <c:axId val="164099080"/>
      </c:scatterChart>
      <c:valAx>
        <c:axId val="16252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Detector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99080"/>
        <c:crosses val="autoZero"/>
        <c:crossBetween val="midCat"/>
      </c:valAx>
      <c:valAx>
        <c:axId val="164099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c2(A)-c2(B)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525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M13 LG</a:t>
            </a:r>
            <a:r>
              <a:rPr lang="en-US" baseline="0"/>
              <a:t> c1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Cold (A)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Sheet1!$F$3:$F$18</c:f>
              <c:numCache>
                <c:formatCode>General</c:formatCode>
                <c:ptCount val="16"/>
                <c:pt idx="0">
                  <c:v>0.138272861687148</c:v>
                </c:pt>
                <c:pt idx="1">
                  <c:v>0.13728979039328101</c:v>
                </c:pt>
                <c:pt idx="2">
                  <c:v>0.137587115583996</c:v>
                </c:pt>
                <c:pt idx="3">
                  <c:v>0.13787963820965701</c:v>
                </c:pt>
                <c:pt idx="4">
                  <c:v>0.13621511582163401</c:v>
                </c:pt>
                <c:pt idx="5">
                  <c:v>0.13571376894214199</c:v>
                </c:pt>
                <c:pt idx="6">
                  <c:v>0.13563933665630801</c:v>
                </c:pt>
                <c:pt idx="7">
                  <c:v>0.135118336137724</c:v>
                </c:pt>
                <c:pt idx="8">
                  <c:v>0.13584124148111501</c:v>
                </c:pt>
                <c:pt idx="9">
                  <c:v>0.13555910373757801</c:v>
                </c:pt>
                <c:pt idx="10">
                  <c:v>0.13672635818619999</c:v>
                </c:pt>
                <c:pt idx="11">
                  <c:v>0.13640798900461301</c:v>
                </c:pt>
                <c:pt idx="12">
                  <c:v>0.137198194522965</c:v>
                </c:pt>
                <c:pt idx="13">
                  <c:v>0.137015093015288</c:v>
                </c:pt>
                <c:pt idx="14">
                  <c:v>0.137601769565774</c:v>
                </c:pt>
                <c:pt idx="15">
                  <c:v>0.137833321462768</c:v>
                </c:pt>
              </c:numCache>
            </c:numRef>
          </c:yVal>
          <c:smooth val="1"/>
        </c:ser>
        <c:ser>
          <c:idx val="1"/>
          <c:order val="1"/>
          <c:tx>
            <c:v>Cold (B)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Sheet1!$Q$3:$Q$18</c:f>
              <c:numCache>
                <c:formatCode>General</c:formatCode>
                <c:ptCount val="16"/>
                <c:pt idx="0">
                  <c:v>0.13819978856218801</c:v>
                </c:pt>
                <c:pt idx="1">
                  <c:v>0.137183649215146</c:v>
                </c:pt>
                <c:pt idx="2">
                  <c:v>0.137504157139167</c:v>
                </c:pt>
                <c:pt idx="3">
                  <c:v>0.137876640954643</c:v>
                </c:pt>
                <c:pt idx="4">
                  <c:v>0.13611341047540401</c:v>
                </c:pt>
                <c:pt idx="5">
                  <c:v>0.135618240228423</c:v>
                </c:pt>
                <c:pt idx="6">
                  <c:v>0.13555101838901401</c:v>
                </c:pt>
                <c:pt idx="7">
                  <c:v>0.13505072992570499</c:v>
                </c:pt>
                <c:pt idx="8">
                  <c:v>0.13570244205565499</c:v>
                </c:pt>
                <c:pt idx="9">
                  <c:v>0.13541998119280099</c:v>
                </c:pt>
                <c:pt idx="10">
                  <c:v>0.13664335514339199</c:v>
                </c:pt>
                <c:pt idx="11">
                  <c:v>0.13632562606427401</c:v>
                </c:pt>
                <c:pt idx="12">
                  <c:v>0.137075561497805</c:v>
                </c:pt>
                <c:pt idx="13">
                  <c:v>0.13690244260437201</c:v>
                </c:pt>
                <c:pt idx="14">
                  <c:v>0.137447240029516</c:v>
                </c:pt>
                <c:pt idx="15">
                  <c:v>0.13779959633662101</c:v>
                </c:pt>
              </c:numCache>
            </c:numRef>
          </c:yVal>
          <c:smooth val="1"/>
        </c:ser>
        <c:ser>
          <c:idx val="2"/>
          <c:order val="2"/>
          <c:tx>
            <c:v>Nominal (A)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Sheet1!$F$37:$F$52</c:f>
              <c:numCache>
                <c:formatCode>General</c:formatCode>
                <c:ptCount val="16"/>
                <c:pt idx="0">
                  <c:v>0.13854171502782001</c:v>
                </c:pt>
                <c:pt idx="1">
                  <c:v>0.137561018447073</c:v>
                </c:pt>
                <c:pt idx="2">
                  <c:v>0.13776837574207201</c:v>
                </c:pt>
                <c:pt idx="3">
                  <c:v>0.13816084355028199</c:v>
                </c:pt>
                <c:pt idx="4">
                  <c:v>0.13647316124466399</c:v>
                </c:pt>
                <c:pt idx="5">
                  <c:v>0.13593345537666099</c:v>
                </c:pt>
                <c:pt idx="6">
                  <c:v>0.13587867549962901</c:v>
                </c:pt>
                <c:pt idx="7">
                  <c:v>0.135331872659261</c:v>
                </c:pt>
                <c:pt idx="8">
                  <c:v>0.13600932620856901</c:v>
                </c:pt>
                <c:pt idx="9">
                  <c:v>0.13576066421473401</c:v>
                </c:pt>
                <c:pt idx="10">
                  <c:v>0.13693503850363201</c:v>
                </c:pt>
                <c:pt idx="11">
                  <c:v>0.13662479176471301</c:v>
                </c:pt>
                <c:pt idx="12">
                  <c:v>0.13736009337669899</c:v>
                </c:pt>
                <c:pt idx="13">
                  <c:v>0.137218576681858</c:v>
                </c:pt>
                <c:pt idx="14">
                  <c:v>0.13775720151460899</c:v>
                </c:pt>
                <c:pt idx="15">
                  <c:v>0.13803739073671401</c:v>
                </c:pt>
              </c:numCache>
            </c:numRef>
          </c:yVal>
          <c:smooth val="1"/>
        </c:ser>
        <c:ser>
          <c:idx val="3"/>
          <c:order val="3"/>
          <c:tx>
            <c:v>Nominal (B)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Sheet1!$Q$37:$Q$52</c:f>
              <c:numCache>
                <c:formatCode>General</c:formatCode>
                <c:ptCount val="16"/>
                <c:pt idx="0">
                  <c:v>0.13801495935828301</c:v>
                </c:pt>
                <c:pt idx="1">
                  <c:v>0.136915000883366</c:v>
                </c:pt>
                <c:pt idx="2">
                  <c:v>0.13725963839942501</c:v>
                </c:pt>
                <c:pt idx="3">
                  <c:v>0.13753116546571101</c:v>
                </c:pt>
                <c:pt idx="4">
                  <c:v>0.13591175786508999</c:v>
                </c:pt>
                <c:pt idx="5">
                  <c:v>0.13533336703656501</c:v>
                </c:pt>
                <c:pt idx="6">
                  <c:v>0.135359220547319</c:v>
                </c:pt>
                <c:pt idx="7">
                  <c:v>0.13476993244885799</c:v>
                </c:pt>
                <c:pt idx="8">
                  <c:v>0.13549287605135499</c:v>
                </c:pt>
                <c:pt idx="9">
                  <c:v>0.13520435881746601</c:v>
                </c:pt>
                <c:pt idx="10">
                  <c:v>0.13651220912848</c:v>
                </c:pt>
                <c:pt idx="11">
                  <c:v>0.13660242423668101</c:v>
                </c:pt>
                <c:pt idx="12">
                  <c:v>0.13821767808636101</c:v>
                </c:pt>
                <c:pt idx="13">
                  <c:v>0.13905861392725999</c:v>
                </c:pt>
                <c:pt idx="14">
                  <c:v>0.14103370204219201</c:v>
                </c:pt>
                <c:pt idx="15">
                  <c:v>0.14297792357785599</c:v>
                </c:pt>
              </c:numCache>
            </c:numRef>
          </c:yVal>
          <c:smooth val="1"/>
        </c:ser>
        <c:ser>
          <c:idx val="4"/>
          <c:order val="4"/>
          <c:tx>
            <c:v>Hot (A)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Sheet1!$F$71:$F$86</c:f>
              <c:numCache>
                <c:formatCode>General</c:formatCode>
                <c:ptCount val="16"/>
                <c:pt idx="0">
                  <c:v>0.13815343234587199</c:v>
                </c:pt>
                <c:pt idx="1">
                  <c:v>0.13696323081241299</c:v>
                </c:pt>
                <c:pt idx="2">
                  <c:v>0.137305833868194</c:v>
                </c:pt>
                <c:pt idx="3">
                  <c:v>0.13757213494366699</c:v>
                </c:pt>
                <c:pt idx="4">
                  <c:v>0.135939337513832</c:v>
                </c:pt>
                <c:pt idx="5">
                  <c:v>0.13538869092773401</c:v>
                </c:pt>
                <c:pt idx="6">
                  <c:v>0.13539570632801001</c:v>
                </c:pt>
                <c:pt idx="7">
                  <c:v>0.134800775040715</c:v>
                </c:pt>
                <c:pt idx="8">
                  <c:v>0.13557441841064199</c:v>
                </c:pt>
                <c:pt idx="9">
                  <c:v>0.135194721256642</c:v>
                </c:pt>
                <c:pt idx="10">
                  <c:v>0.13643558641862299</c:v>
                </c:pt>
                <c:pt idx="11">
                  <c:v>0.136037405568083</c:v>
                </c:pt>
                <c:pt idx="12">
                  <c:v>0.13681544164508599</c:v>
                </c:pt>
                <c:pt idx="13">
                  <c:v>0.13659637540683001</c:v>
                </c:pt>
                <c:pt idx="14">
                  <c:v>0.13718389531301201</c:v>
                </c:pt>
                <c:pt idx="15">
                  <c:v>0.13741884417799699</c:v>
                </c:pt>
              </c:numCache>
            </c:numRef>
          </c:yVal>
          <c:smooth val="1"/>
        </c:ser>
        <c:ser>
          <c:idx val="5"/>
          <c:order val="5"/>
          <c:tx>
            <c:v>Hot (B)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Sheet1!$Q$71:$Q$86</c:f>
              <c:numCache>
                <c:formatCode>General</c:formatCode>
                <c:ptCount val="16"/>
                <c:pt idx="0">
                  <c:v>0.13829562669370399</c:v>
                </c:pt>
                <c:pt idx="1">
                  <c:v>0.137124000468791</c:v>
                </c:pt>
                <c:pt idx="2">
                  <c:v>0.13749965077100201</c:v>
                </c:pt>
                <c:pt idx="3">
                  <c:v>0.137710799977415</c:v>
                </c:pt>
                <c:pt idx="4">
                  <c:v>0.13613882084019099</c:v>
                </c:pt>
                <c:pt idx="5">
                  <c:v>0.13555275700233599</c:v>
                </c:pt>
                <c:pt idx="6">
                  <c:v>0.13556351192751301</c:v>
                </c:pt>
                <c:pt idx="7">
                  <c:v>0.13497822204429999</c:v>
                </c:pt>
                <c:pt idx="8">
                  <c:v>0.13575077432319299</c:v>
                </c:pt>
                <c:pt idx="9">
                  <c:v>0.135386767922902</c:v>
                </c:pt>
                <c:pt idx="10">
                  <c:v>0.136626215078611</c:v>
                </c:pt>
                <c:pt idx="11">
                  <c:v>0.136215882556424</c:v>
                </c:pt>
                <c:pt idx="12">
                  <c:v>0.136971009764987</c:v>
                </c:pt>
                <c:pt idx="13">
                  <c:v>0.13680183051349001</c:v>
                </c:pt>
                <c:pt idx="14">
                  <c:v>0.137643505026255</c:v>
                </c:pt>
                <c:pt idx="15">
                  <c:v>0.138598836879544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099864"/>
        <c:axId val="164100256"/>
      </c:scatterChart>
      <c:valAx>
        <c:axId val="164099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Detector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100256"/>
        <c:crosses val="autoZero"/>
        <c:crossBetween val="midCat"/>
      </c:valAx>
      <c:valAx>
        <c:axId val="16410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099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M13 LG</a:t>
            </a:r>
            <a:r>
              <a:rPr lang="en-US" baseline="0"/>
              <a:t> c2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Cold (A)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Sheet1!$G$3:$G$18</c:f>
              <c:numCache>
                <c:formatCode>General</c:formatCode>
                <c:ptCount val="16"/>
                <c:pt idx="0">
                  <c:v>-2.101243431E-7</c:v>
                </c:pt>
                <c:pt idx="1">
                  <c:v>-2.045585399E-7</c:v>
                </c:pt>
                <c:pt idx="2">
                  <c:v>-2.132083443E-7</c:v>
                </c:pt>
                <c:pt idx="3">
                  <c:v>-1.8647176239999999E-7</c:v>
                </c:pt>
                <c:pt idx="4">
                  <c:v>-1.8480491590000001E-7</c:v>
                </c:pt>
                <c:pt idx="5">
                  <c:v>-1.645818859E-7</c:v>
                </c:pt>
                <c:pt idx="6">
                  <c:v>-1.6492596830000001E-7</c:v>
                </c:pt>
                <c:pt idx="7">
                  <c:v>-1.6453391790000001E-7</c:v>
                </c:pt>
                <c:pt idx="8">
                  <c:v>-1.7680154929999999E-7</c:v>
                </c:pt>
                <c:pt idx="9">
                  <c:v>-1.832504279E-7</c:v>
                </c:pt>
                <c:pt idx="10">
                  <c:v>-1.570862959E-7</c:v>
                </c:pt>
                <c:pt idx="11">
                  <c:v>-1.586309284E-7</c:v>
                </c:pt>
                <c:pt idx="12">
                  <c:v>-1.6033580580000001E-7</c:v>
                </c:pt>
                <c:pt idx="13">
                  <c:v>-1.3720939089999999E-7</c:v>
                </c:pt>
                <c:pt idx="14">
                  <c:v>-1.5350427140000001E-7</c:v>
                </c:pt>
                <c:pt idx="15">
                  <c:v>-1.2516484929999999E-7</c:v>
                </c:pt>
              </c:numCache>
            </c:numRef>
          </c:yVal>
          <c:smooth val="1"/>
        </c:ser>
        <c:ser>
          <c:idx val="1"/>
          <c:order val="1"/>
          <c:tx>
            <c:v>Cold (B)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Sheet1!$R$3:$R$18</c:f>
              <c:numCache>
                <c:formatCode>General</c:formatCode>
                <c:ptCount val="16"/>
                <c:pt idx="0">
                  <c:v>-1.789488261E-7</c:v>
                </c:pt>
                <c:pt idx="1">
                  <c:v>-1.5967720429999999E-7</c:v>
                </c:pt>
                <c:pt idx="2">
                  <c:v>-1.6799519930000001E-7</c:v>
                </c:pt>
                <c:pt idx="3">
                  <c:v>-1.6926923880000001E-7</c:v>
                </c:pt>
                <c:pt idx="4">
                  <c:v>-1.429353741E-7</c:v>
                </c:pt>
                <c:pt idx="5">
                  <c:v>-1.2395476459999999E-7</c:v>
                </c:pt>
                <c:pt idx="6">
                  <c:v>-1.2804491229999999E-7</c:v>
                </c:pt>
                <c:pt idx="7">
                  <c:v>-1.2840004780000001E-7</c:v>
                </c:pt>
                <c:pt idx="8">
                  <c:v>-1.234803997E-7</c:v>
                </c:pt>
                <c:pt idx="9">
                  <c:v>-1.2824571580000001E-7</c:v>
                </c:pt>
                <c:pt idx="10">
                  <c:v>-1.152244243E-7</c:v>
                </c:pt>
                <c:pt idx="11">
                  <c:v>-1.1666506790000001E-7</c:v>
                </c:pt>
                <c:pt idx="12">
                  <c:v>-1.0807056780000001E-7</c:v>
                </c:pt>
                <c:pt idx="13">
                  <c:v>-9.0861357999999997E-8</c:v>
                </c:pt>
                <c:pt idx="14">
                  <c:v>-9.1724168199999999E-8</c:v>
                </c:pt>
                <c:pt idx="15">
                  <c:v>-1.0100007190000001E-7</c:v>
                </c:pt>
              </c:numCache>
            </c:numRef>
          </c:yVal>
          <c:smooth val="1"/>
        </c:ser>
        <c:ser>
          <c:idx val="2"/>
          <c:order val="2"/>
          <c:tx>
            <c:v>Nominal (A)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Sheet1!$G$37:$G$52</c:f>
              <c:numCache>
                <c:formatCode>General</c:formatCode>
                <c:ptCount val="16"/>
                <c:pt idx="0">
                  <c:v>-2.46776136E-7</c:v>
                </c:pt>
                <c:pt idx="1">
                  <c:v>-2.5625802579999999E-7</c:v>
                </c:pt>
                <c:pt idx="2">
                  <c:v>-2.309141605E-7</c:v>
                </c:pt>
                <c:pt idx="3">
                  <c:v>-2.4013454329999999E-7</c:v>
                </c:pt>
                <c:pt idx="4">
                  <c:v>-2.2952418680000001E-7</c:v>
                </c:pt>
                <c:pt idx="5">
                  <c:v>-2.0028840340000001E-7</c:v>
                </c:pt>
                <c:pt idx="6">
                  <c:v>-2.0192956030000001E-7</c:v>
                </c:pt>
                <c:pt idx="7">
                  <c:v>-1.981999327E-7</c:v>
                </c:pt>
                <c:pt idx="8">
                  <c:v>-1.979218147E-7</c:v>
                </c:pt>
                <c:pt idx="9">
                  <c:v>-2.148447916E-7</c:v>
                </c:pt>
                <c:pt idx="10">
                  <c:v>-1.9267439629999999E-7</c:v>
                </c:pt>
                <c:pt idx="11">
                  <c:v>-2.0071455820000001E-7</c:v>
                </c:pt>
                <c:pt idx="12">
                  <c:v>-1.8739161239999999E-7</c:v>
                </c:pt>
                <c:pt idx="13">
                  <c:v>-1.7935478210000001E-7</c:v>
                </c:pt>
                <c:pt idx="14">
                  <c:v>-1.7836557840000001E-7</c:v>
                </c:pt>
                <c:pt idx="15">
                  <c:v>-1.6636951620000001E-7</c:v>
                </c:pt>
              </c:numCache>
            </c:numRef>
          </c:yVal>
          <c:smooth val="1"/>
        </c:ser>
        <c:ser>
          <c:idx val="3"/>
          <c:order val="3"/>
          <c:tx>
            <c:v>Nominal (B)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Sheet1!$R$37:$R$52</c:f>
              <c:numCache>
                <c:formatCode>General</c:formatCode>
                <c:ptCount val="16"/>
                <c:pt idx="0">
                  <c:v>-1.3559397789999999E-7</c:v>
                </c:pt>
                <c:pt idx="1">
                  <c:v>-1.392200993E-7</c:v>
                </c:pt>
                <c:pt idx="2">
                  <c:v>-1.3894008879999999E-7</c:v>
                </c:pt>
                <c:pt idx="3">
                  <c:v>-1.2710912440000001E-7</c:v>
                </c:pt>
                <c:pt idx="4">
                  <c:v>-1.158604532E-7</c:v>
                </c:pt>
                <c:pt idx="5">
                  <c:v>-8.9525168899999999E-8</c:v>
                </c:pt>
                <c:pt idx="6">
                  <c:v>-9.7533304499999997E-8</c:v>
                </c:pt>
                <c:pt idx="7">
                  <c:v>-9.5926200300000004E-8</c:v>
                </c:pt>
                <c:pt idx="8">
                  <c:v>-9.5223927900000001E-8</c:v>
                </c:pt>
                <c:pt idx="9">
                  <c:v>-1.107708165E-7</c:v>
                </c:pt>
                <c:pt idx="10">
                  <c:v>-8.3403520699999995E-8</c:v>
                </c:pt>
                <c:pt idx="11">
                  <c:v>-8.9012445800000003E-8</c:v>
                </c:pt>
                <c:pt idx="12">
                  <c:v>-7.9618467999999996E-8</c:v>
                </c:pt>
                <c:pt idx="13">
                  <c:v>-6.4276822000000003E-8</c:v>
                </c:pt>
                <c:pt idx="14">
                  <c:v>-5.8578489799999997E-8</c:v>
                </c:pt>
                <c:pt idx="15">
                  <c:v>-5.0139808800000003E-8</c:v>
                </c:pt>
              </c:numCache>
            </c:numRef>
          </c:yVal>
          <c:smooth val="1"/>
        </c:ser>
        <c:ser>
          <c:idx val="4"/>
          <c:order val="4"/>
          <c:tx>
            <c:v>Hot (A)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Sheet1!$G$71:$G$86</c:f>
              <c:numCache>
                <c:formatCode>General</c:formatCode>
                <c:ptCount val="16"/>
                <c:pt idx="0">
                  <c:v>-1.9615410600000001E-7</c:v>
                </c:pt>
                <c:pt idx="1">
                  <c:v>-1.947607533E-7</c:v>
                </c:pt>
                <c:pt idx="2">
                  <c:v>-1.9177418769999999E-7</c:v>
                </c:pt>
                <c:pt idx="3">
                  <c:v>-1.8670975580000001E-7</c:v>
                </c:pt>
                <c:pt idx="4">
                  <c:v>-1.6367006959999999E-7</c:v>
                </c:pt>
                <c:pt idx="5">
                  <c:v>-1.5335773909999999E-7</c:v>
                </c:pt>
                <c:pt idx="6">
                  <c:v>-1.4595552350000001E-7</c:v>
                </c:pt>
                <c:pt idx="7">
                  <c:v>-1.4622001E-7</c:v>
                </c:pt>
                <c:pt idx="8">
                  <c:v>-1.57803833E-7</c:v>
                </c:pt>
                <c:pt idx="9">
                  <c:v>-1.594650784E-7</c:v>
                </c:pt>
                <c:pt idx="10">
                  <c:v>-1.386573677E-7</c:v>
                </c:pt>
                <c:pt idx="11">
                  <c:v>-1.428985725E-7</c:v>
                </c:pt>
                <c:pt idx="12">
                  <c:v>-1.365682063E-7</c:v>
                </c:pt>
                <c:pt idx="13">
                  <c:v>-1.276758977E-7</c:v>
                </c:pt>
                <c:pt idx="14">
                  <c:v>-1.2994382080000001E-7</c:v>
                </c:pt>
                <c:pt idx="15">
                  <c:v>-1.199516836E-7</c:v>
                </c:pt>
              </c:numCache>
            </c:numRef>
          </c:yVal>
          <c:smooth val="1"/>
        </c:ser>
        <c:ser>
          <c:idx val="5"/>
          <c:order val="5"/>
          <c:tx>
            <c:v>Hot (B)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Sheet1!$R$71:$R$86</c:f>
              <c:numCache>
                <c:formatCode>General</c:formatCode>
                <c:ptCount val="16"/>
                <c:pt idx="0">
                  <c:v>-1.9713386589999999E-7</c:v>
                </c:pt>
                <c:pt idx="1">
                  <c:v>-2.051940526E-7</c:v>
                </c:pt>
                <c:pt idx="2">
                  <c:v>-2.0594462420000001E-7</c:v>
                </c:pt>
                <c:pt idx="3">
                  <c:v>-1.9079068430000001E-7</c:v>
                </c:pt>
                <c:pt idx="4">
                  <c:v>-1.8113648060000001E-7</c:v>
                </c:pt>
                <c:pt idx="5">
                  <c:v>-1.617277452E-7</c:v>
                </c:pt>
                <c:pt idx="6">
                  <c:v>-1.589152886E-7</c:v>
                </c:pt>
                <c:pt idx="7">
                  <c:v>-1.5858888729999999E-7</c:v>
                </c:pt>
                <c:pt idx="8">
                  <c:v>-1.6547404189999999E-7</c:v>
                </c:pt>
                <c:pt idx="9">
                  <c:v>-1.734577513E-7</c:v>
                </c:pt>
                <c:pt idx="10">
                  <c:v>-1.5657682229999999E-7</c:v>
                </c:pt>
                <c:pt idx="11">
                  <c:v>-1.581002715E-7</c:v>
                </c:pt>
                <c:pt idx="12">
                  <c:v>-1.4097796809999999E-7</c:v>
                </c:pt>
                <c:pt idx="13">
                  <c:v>-1.3839716020000001E-7</c:v>
                </c:pt>
                <c:pt idx="14">
                  <c:v>-1.1940174139999999E-7</c:v>
                </c:pt>
                <c:pt idx="15">
                  <c:v>-9.9433726399999994E-8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354736"/>
        <c:axId val="219355128"/>
      </c:scatterChart>
      <c:valAx>
        <c:axId val="21935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Detector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355128"/>
        <c:crosses val="autoZero"/>
        <c:crossBetween val="midCat"/>
      </c:valAx>
      <c:valAx>
        <c:axId val="21935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354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Sheet1!$E$3:$E$18</c:f>
              <c:numCache>
                <c:formatCode>General</c:formatCode>
                <c:ptCount val="16"/>
                <c:pt idx="0">
                  <c:v>-8.5424869386997698E-2</c:v>
                </c:pt>
                <c:pt idx="1">
                  <c:v>-6.4245871476032307E-2</c:v>
                </c:pt>
                <c:pt idx="2">
                  <c:v>-3.90723629959666E-2</c:v>
                </c:pt>
                <c:pt idx="3">
                  <c:v>-5.43645320940414E-2</c:v>
                </c:pt>
                <c:pt idx="4">
                  <c:v>-6.2879107883532001E-2</c:v>
                </c:pt>
                <c:pt idx="5">
                  <c:v>-5.3963217850991903E-2</c:v>
                </c:pt>
                <c:pt idx="6">
                  <c:v>-4.27245414199433E-2</c:v>
                </c:pt>
                <c:pt idx="7">
                  <c:v>-3.14670924201437E-2</c:v>
                </c:pt>
                <c:pt idx="8">
                  <c:v>-3.9158689126679698E-2</c:v>
                </c:pt>
                <c:pt idx="9">
                  <c:v>-6.5048404493381895E-2</c:v>
                </c:pt>
                <c:pt idx="10">
                  <c:v>-2.26717467105573E-2</c:v>
                </c:pt>
                <c:pt idx="11">
                  <c:v>-5.9253965730363199E-2</c:v>
                </c:pt>
                <c:pt idx="12">
                  <c:v>-2.8224859991723899E-2</c:v>
                </c:pt>
                <c:pt idx="13">
                  <c:v>-2.6829368345261201E-2</c:v>
                </c:pt>
                <c:pt idx="14">
                  <c:v>-4.1260370402824299E-2</c:v>
                </c:pt>
                <c:pt idx="15">
                  <c:v>-3.45593912062441E-2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Sheet1!$P$3:$P$18</c:f>
              <c:numCache>
                <c:formatCode>General</c:formatCode>
                <c:ptCount val="16"/>
                <c:pt idx="0">
                  <c:v>-9.8511793472539494E-2</c:v>
                </c:pt>
                <c:pt idx="1">
                  <c:v>-9.1890411215103995E-2</c:v>
                </c:pt>
                <c:pt idx="2">
                  <c:v>-8.0448321835092401E-2</c:v>
                </c:pt>
                <c:pt idx="3">
                  <c:v>-7.8354360214120802E-2</c:v>
                </c:pt>
                <c:pt idx="4">
                  <c:v>-3.8947956255810802E-2</c:v>
                </c:pt>
                <c:pt idx="5">
                  <c:v>-4.3484460970717002E-2</c:v>
                </c:pt>
                <c:pt idx="6">
                  <c:v>-4.92345771261853E-2</c:v>
                </c:pt>
                <c:pt idx="7">
                  <c:v>-5.5320188879363699E-2</c:v>
                </c:pt>
                <c:pt idx="8">
                  <c:v>-3.1304756789722901E-2</c:v>
                </c:pt>
                <c:pt idx="9">
                  <c:v>-1.86889995542288E-2</c:v>
                </c:pt>
                <c:pt idx="10">
                  <c:v>-7.1745432014495195E-2</c:v>
                </c:pt>
                <c:pt idx="11">
                  <c:v>-5.2367417950563301E-2</c:v>
                </c:pt>
                <c:pt idx="12">
                  <c:v>-6.9571177771194898E-2</c:v>
                </c:pt>
                <c:pt idx="13">
                  <c:v>-3.3870019507389798E-2</c:v>
                </c:pt>
                <c:pt idx="14">
                  <c:v>-5.3107157859813001E-2</c:v>
                </c:pt>
                <c:pt idx="15">
                  <c:v>-7.2367168173400401E-2</c:v>
                </c:pt>
              </c:numCache>
            </c:numRef>
          </c:yVal>
          <c:smooth val="1"/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Sheet1!$E$37:$E$52</c:f>
              <c:numCache>
                <c:formatCode>General</c:formatCode>
                <c:ptCount val="16"/>
                <c:pt idx="0">
                  <c:v>-0.10412943742858199</c:v>
                </c:pt>
                <c:pt idx="1">
                  <c:v>-0.11135957369560801</c:v>
                </c:pt>
                <c:pt idx="2">
                  <c:v>-5.13952246958524E-2</c:v>
                </c:pt>
                <c:pt idx="3">
                  <c:v>-9.4211134107922603E-2</c:v>
                </c:pt>
                <c:pt idx="4">
                  <c:v>-0.111592168002857</c:v>
                </c:pt>
                <c:pt idx="5">
                  <c:v>-6.5897674492020997E-2</c:v>
                </c:pt>
                <c:pt idx="6">
                  <c:v>-7.27515278600777E-2</c:v>
                </c:pt>
                <c:pt idx="7">
                  <c:v>-7.5549249657797204E-2</c:v>
                </c:pt>
                <c:pt idx="8">
                  <c:v>-2.8437931919938798E-2</c:v>
                </c:pt>
                <c:pt idx="9">
                  <c:v>-8.6672214615418894E-2</c:v>
                </c:pt>
                <c:pt idx="10">
                  <c:v>-9.5209872792679603E-2</c:v>
                </c:pt>
                <c:pt idx="11">
                  <c:v>-1.9708154577529099E-2</c:v>
                </c:pt>
                <c:pt idx="12">
                  <c:v>-7.8603968547895406E-2</c:v>
                </c:pt>
                <c:pt idx="13">
                  <c:v>-5.3977075768330003E-2</c:v>
                </c:pt>
                <c:pt idx="14">
                  <c:v>-5.9119823550645399E-2</c:v>
                </c:pt>
                <c:pt idx="15">
                  <c:v>-2.9593144694217699E-2</c:v>
                </c:pt>
              </c:numCache>
            </c:numRef>
          </c:yVal>
          <c:smooth val="1"/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Sheet1!$P$37:$P$52</c:f>
              <c:numCache>
                <c:formatCode>General</c:formatCode>
                <c:ptCount val="16"/>
                <c:pt idx="0">
                  <c:v>-7.7227745564527994E-2</c:v>
                </c:pt>
                <c:pt idx="1">
                  <c:v>-4.4671147003441498E-2</c:v>
                </c:pt>
                <c:pt idx="2">
                  <c:v>-4.34646191999946E-2</c:v>
                </c:pt>
                <c:pt idx="3">
                  <c:v>-6.3243716678357501E-2</c:v>
                </c:pt>
                <c:pt idx="4">
                  <c:v>-7.9389927910028704E-2</c:v>
                </c:pt>
                <c:pt idx="5">
                  <c:v>-4.5932976751828399E-2</c:v>
                </c:pt>
                <c:pt idx="6">
                  <c:v>-6.5117015731174996E-3</c:v>
                </c:pt>
                <c:pt idx="7">
                  <c:v>-3.3371436394645598E-2</c:v>
                </c:pt>
                <c:pt idx="8">
                  <c:v>-1.0507865930549099E-2</c:v>
                </c:pt>
                <c:pt idx="9">
                  <c:v>-6.9381549018771693E-2</c:v>
                </c:pt>
                <c:pt idx="10">
                  <c:v>-7.3077519832509097E-2</c:v>
                </c:pt>
                <c:pt idx="11">
                  <c:v>-4.9448353221350799E-2</c:v>
                </c:pt>
                <c:pt idx="12">
                  <c:v>-5.9036274082814102E-2</c:v>
                </c:pt>
                <c:pt idx="13">
                  <c:v>-2.3773968245791401E-2</c:v>
                </c:pt>
                <c:pt idx="14">
                  <c:v>-4.1087494453904597E-2</c:v>
                </c:pt>
                <c:pt idx="15">
                  <c:v>-7.3034516166899294E-2</c:v>
                </c:pt>
              </c:numCache>
            </c:numRef>
          </c:yVal>
          <c:smooth val="1"/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Sheet1!$E$71:$E$86</c:f>
              <c:numCache>
                <c:formatCode>General</c:formatCode>
                <c:ptCount val="16"/>
                <c:pt idx="0">
                  <c:v>-0.129396363153887</c:v>
                </c:pt>
                <c:pt idx="1">
                  <c:v>-0.102597813538523</c:v>
                </c:pt>
                <c:pt idx="2">
                  <c:v>-0.10464553790416101</c:v>
                </c:pt>
                <c:pt idx="3">
                  <c:v>-9.9975106941315103E-2</c:v>
                </c:pt>
                <c:pt idx="4">
                  <c:v>-7.1509990998606596E-2</c:v>
                </c:pt>
                <c:pt idx="5">
                  <c:v>-7.7290931524203202E-2</c:v>
                </c:pt>
                <c:pt idx="6">
                  <c:v>-4.8490099647665402E-2</c:v>
                </c:pt>
                <c:pt idx="7">
                  <c:v>-0.101925175485007</c:v>
                </c:pt>
                <c:pt idx="8">
                  <c:v>-8.1340019477465803E-2</c:v>
                </c:pt>
                <c:pt idx="9">
                  <c:v>-3.5816759732483702E-2</c:v>
                </c:pt>
                <c:pt idx="10">
                  <c:v>-6.8413317647241498E-2</c:v>
                </c:pt>
                <c:pt idx="11">
                  <c:v>-6.5179836551919806E-2</c:v>
                </c:pt>
                <c:pt idx="12">
                  <c:v>-5.97892232009372E-2</c:v>
                </c:pt>
                <c:pt idx="13">
                  <c:v>-8.8934797959041106E-2</c:v>
                </c:pt>
                <c:pt idx="14">
                  <c:v>-0.101476259223773</c:v>
                </c:pt>
                <c:pt idx="15">
                  <c:v>-6.3177264483783802E-2</c:v>
                </c:pt>
              </c:numCache>
            </c:numRef>
          </c:yVal>
          <c:smooth val="1"/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Sheet1!$P$71:$P$86</c:f>
              <c:numCache>
                <c:formatCode>General</c:formatCode>
                <c:ptCount val="16"/>
                <c:pt idx="0">
                  <c:v>-6.8847608437749799E-2</c:v>
                </c:pt>
                <c:pt idx="1">
                  <c:v>-8.2985896347622698E-2</c:v>
                </c:pt>
                <c:pt idx="2">
                  <c:v>-8.9765962319916098E-2</c:v>
                </c:pt>
                <c:pt idx="3">
                  <c:v>-5.1067026644091101E-2</c:v>
                </c:pt>
                <c:pt idx="4">
                  <c:v>-8.0812789794208598E-2</c:v>
                </c:pt>
                <c:pt idx="5">
                  <c:v>-5.3283210389395201E-2</c:v>
                </c:pt>
                <c:pt idx="6">
                  <c:v>-4.9240102471230798E-2</c:v>
                </c:pt>
                <c:pt idx="7">
                  <c:v>-7.4680991321429205E-2</c:v>
                </c:pt>
                <c:pt idx="8">
                  <c:v>-7.6800991557547604E-2</c:v>
                </c:pt>
                <c:pt idx="9">
                  <c:v>-7.7050539068636695E-2</c:v>
                </c:pt>
                <c:pt idx="10">
                  <c:v>-5.6471194335017599E-2</c:v>
                </c:pt>
                <c:pt idx="11">
                  <c:v>-6.2033825088178701E-2</c:v>
                </c:pt>
                <c:pt idx="12">
                  <c:v>-3.1999524049524601E-2</c:v>
                </c:pt>
                <c:pt idx="13">
                  <c:v>-6.2920033485397694E-2</c:v>
                </c:pt>
                <c:pt idx="14">
                  <c:v>-7.78642340584383E-2</c:v>
                </c:pt>
                <c:pt idx="15">
                  <c:v>-7.7446640515063295E-2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355912"/>
        <c:axId val="219356304"/>
      </c:scatterChart>
      <c:valAx>
        <c:axId val="21935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356304"/>
        <c:crosses val="autoZero"/>
        <c:crossBetween val="midCat"/>
      </c:valAx>
      <c:valAx>
        <c:axId val="21935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355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M13 LG</a:t>
            </a:r>
            <a:r>
              <a:rPr lang="en-US" baseline="0"/>
              <a:t> c1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Cold (A)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Sheet1!$F$3:$F$18</c:f>
              <c:numCache>
                <c:formatCode>General</c:formatCode>
                <c:ptCount val="16"/>
                <c:pt idx="0">
                  <c:v>0.138272861687148</c:v>
                </c:pt>
                <c:pt idx="1">
                  <c:v>0.13728979039328101</c:v>
                </c:pt>
                <c:pt idx="2">
                  <c:v>0.137587115583996</c:v>
                </c:pt>
                <c:pt idx="3">
                  <c:v>0.13787963820965701</c:v>
                </c:pt>
                <c:pt idx="4">
                  <c:v>0.13621511582163401</c:v>
                </c:pt>
                <c:pt idx="5">
                  <c:v>0.13571376894214199</c:v>
                </c:pt>
                <c:pt idx="6">
                  <c:v>0.13563933665630801</c:v>
                </c:pt>
                <c:pt idx="7">
                  <c:v>0.135118336137724</c:v>
                </c:pt>
                <c:pt idx="8">
                  <c:v>0.13584124148111501</c:v>
                </c:pt>
                <c:pt idx="9">
                  <c:v>0.13555910373757801</c:v>
                </c:pt>
                <c:pt idx="10">
                  <c:v>0.13672635818619999</c:v>
                </c:pt>
                <c:pt idx="11">
                  <c:v>0.13640798900461301</c:v>
                </c:pt>
                <c:pt idx="12">
                  <c:v>0.137198194522965</c:v>
                </c:pt>
                <c:pt idx="13">
                  <c:v>0.137015093015288</c:v>
                </c:pt>
                <c:pt idx="14">
                  <c:v>0.137601769565774</c:v>
                </c:pt>
                <c:pt idx="15">
                  <c:v>0.137833321462768</c:v>
                </c:pt>
              </c:numCache>
            </c:numRef>
          </c:yVal>
          <c:smooth val="1"/>
        </c:ser>
        <c:ser>
          <c:idx val="1"/>
          <c:order val="1"/>
          <c:tx>
            <c:v>Cold (B) new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Sheet1!$AD$3:$AD$18</c:f>
              <c:numCache>
                <c:formatCode>General</c:formatCode>
                <c:ptCount val="16"/>
                <c:pt idx="0">
                  <c:v>0.13819978856218801</c:v>
                </c:pt>
                <c:pt idx="1">
                  <c:v>0.137183649215146</c:v>
                </c:pt>
                <c:pt idx="2">
                  <c:v>0.137504157139167</c:v>
                </c:pt>
                <c:pt idx="3">
                  <c:v>0.137876640954643</c:v>
                </c:pt>
                <c:pt idx="4">
                  <c:v>0.13611341047540401</c:v>
                </c:pt>
                <c:pt idx="5">
                  <c:v>0.135618240228423</c:v>
                </c:pt>
                <c:pt idx="6">
                  <c:v>0.13555101838901401</c:v>
                </c:pt>
                <c:pt idx="7">
                  <c:v>0.13505072992570499</c:v>
                </c:pt>
                <c:pt idx="8">
                  <c:v>0.13570244205565499</c:v>
                </c:pt>
                <c:pt idx="9">
                  <c:v>0.13541998119280099</c:v>
                </c:pt>
                <c:pt idx="10">
                  <c:v>0.13664335514339199</c:v>
                </c:pt>
                <c:pt idx="11">
                  <c:v>0.13632562606427401</c:v>
                </c:pt>
                <c:pt idx="12">
                  <c:v>0.137075561497805</c:v>
                </c:pt>
                <c:pt idx="13">
                  <c:v>0.13690244260437201</c:v>
                </c:pt>
                <c:pt idx="14">
                  <c:v>0.137447240029516</c:v>
                </c:pt>
                <c:pt idx="15">
                  <c:v>0.13779959633662101</c:v>
                </c:pt>
              </c:numCache>
            </c:numRef>
          </c:yVal>
          <c:smooth val="1"/>
        </c:ser>
        <c:ser>
          <c:idx val="2"/>
          <c:order val="2"/>
          <c:tx>
            <c:v>Nominal (A)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Sheet1!$F$37:$F$52</c:f>
              <c:numCache>
                <c:formatCode>General</c:formatCode>
                <c:ptCount val="16"/>
                <c:pt idx="0">
                  <c:v>0.13854171502782001</c:v>
                </c:pt>
                <c:pt idx="1">
                  <c:v>0.137561018447073</c:v>
                </c:pt>
                <c:pt idx="2">
                  <c:v>0.13776837574207201</c:v>
                </c:pt>
                <c:pt idx="3">
                  <c:v>0.13816084355028199</c:v>
                </c:pt>
                <c:pt idx="4">
                  <c:v>0.13647316124466399</c:v>
                </c:pt>
                <c:pt idx="5">
                  <c:v>0.13593345537666099</c:v>
                </c:pt>
                <c:pt idx="6">
                  <c:v>0.13587867549962901</c:v>
                </c:pt>
                <c:pt idx="7">
                  <c:v>0.135331872659261</c:v>
                </c:pt>
                <c:pt idx="8">
                  <c:v>0.13600932620856901</c:v>
                </c:pt>
                <c:pt idx="9">
                  <c:v>0.13576066421473401</c:v>
                </c:pt>
                <c:pt idx="10">
                  <c:v>0.13693503850363201</c:v>
                </c:pt>
                <c:pt idx="11">
                  <c:v>0.13662479176471301</c:v>
                </c:pt>
                <c:pt idx="12">
                  <c:v>0.13736009337669899</c:v>
                </c:pt>
                <c:pt idx="13">
                  <c:v>0.137218576681858</c:v>
                </c:pt>
                <c:pt idx="14">
                  <c:v>0.13775720151460899</c:v>
                </c:pt>
                <c:pt idx="15">
                  <c:v>0.13803739073671401</c:v>
                </c:pt>
              </c:numCache>
            </c:numRef>
          </c:yVal>
          <c:smooth val="1"/>
        </c:ser>
        <c:ser>
          <c:idx val="6"/>
          <c:order val="3"/>
          <c:tx>
            <c:v>Nominal (B) new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Sheet1!$D$37:$D$52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Sheet1!$AD$37:$AD$52</c:f>
              <c:numCache>
                <c:formatCode>General</c:formatCode>
                <c:ptCount val="16"/>
                <c:pt idx="0">
                  <c:v>0.13801495935828301</c:v>
                </c:pt>
                <c:pt idx="1">
                  <c:v>0.136915000883366</c:v>
                </c:pt>
                <c:pt idx="2">
                  <c:v>0.13725963839942501</c:v>
                </c:pt>
                <c:pt idx="3">
                  <c:v>0.13753116546571101</c:v>
                </c:pt>
                <c:pt idx="4">
                  <c:v>0.13591175786508999</c:v>
                </c:pt>
                <c:pt idx="5">
                  <c:v>0.13533336703656501</c:v>
                </c:pt>
                <c:pt idx="6">
                  <c:v>0.135359220547319</c:v>
                </c:pt>
                <c:pt idx="7">
                  <c:v>0.13476993244885799</c:v>
                </c:pt>
                <c:pt idx="8">
                  <c:v>0.13549287605135499</c:v>
                </c:pt>
                <c:pt idx="9">
                  <c:v>0.13520435881746601</c:v>
                </c:pt>
                <c:pt idx="10">
                  <c:v>0.13637157727591223</c:v>
                </c:pt>
                <c:pt idx="11">
                  <c:v>0.1360626071423845</c:v>
                </c:pt>
                <c:pt idx="12">
                  <c:v>0.13679488313029675</c:v>
                </c:pt>
                <c:pt idx="13">
                  <c:v>0.13665394874931414</c:v>
                </c:pt>
                <c:pt idx="14">
                  <c:v>0.13719035724494019</c:v>
                </c:pt>
                <c:pt idx="15">
                  <c:v>0.13746939354252852</c:v>
                </c:pt>
              </c:numCache>
            </c:numRef>
          </c:yVal>
          <c:smooth val="1"/>
        </c:ser>
        <c:ser>
          <c:idx val="4"/>
          <c:order val="4"/>
          <c:tx>
            <c:v>Hot (A)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Sheet1!$D$3:$D$18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Sheet1!$F$71:$F$86</c:f>
              <c:numCache>
                <c:formatCode>General</c:formatCode>
                <c:ptCount val="16"/>
                <c:pt idx="0">
                  <c:v>0.13815343234587199</c:v>
                </c:pt>
                <c:pt idx="1">
                  <c:v>0.13696323081241299</c:v>
                </c:pt>
                <c:pt idx="2">
                  <c:v>0.137305833868194</c:v>
                </c:pt>
                <c:pt idx="3">
                  <c:v>0.13757213494366699</c:v>
                </c:pt>
                <c:pt idx="4">
                  <c:v>0.135939337513832</c:v>
                </c:pt>
                <c:pt idx="5">
                  <c:v>0.13538869092773401</c:v>
                </c:pt>
                <c:pt idx="6">
                  <c:v>0.13539570632801001</c:v>
                </c:pt>
                <c:pt idx="7">
                  <c:v>0.134800775040715</c:v>
                </c:pt>
                <c:pt idx="8">
                  <c:v>0.13557441841064199</c:v>
                </c:pt>
                <c:pt idx="9">
                  <c:v>0.135194721256642</c:v>
                </c:pt>
                <c:pt idx="10">
                  <c:v>0.13643558641862299</c:v>
                </c:pt>
                <c:pt idx="11">
                  <c:v>0.136037405568083</c:v>
                </c:pt>
                <c:pt idx="12">
                  <c:v>0.13681544164508599</c:v>
                </c:pt>
                <c:pt idx="13">
                  <c:v>0.13659637540683001</c:v>
                </c:pt>
                <c:pt idx="14">
                  <c:v>0.13718389531301201</c:v>
                </c:pt>
                <c:pt idx="15">
                  <c:v>0.13741884417799699</c:v>
                </c:pt>
              </c:numCache>
            </c:numRef>
          </c:yVal>
          <c:smooth val="1"/>
        </c:ser>
        <c:ser>
          <c:idx val="3"/>
          <c:order val="5"/>
          <c:tx>
            <c:v>Hot (B) new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Sheet1!$D$71:$D$86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Sheet1!$AD$71:$AD$86</c:f>
              <c:numCache>
                <c:formatCode>General</c:formatCode>
                <c:ptCount val="16"/>
                <c:pt idx="0">
                  <c:v>0.13829562669370399</c:v>
                </c:pt>
                <c:pt idx="1">
                  <c:v>0.137124000468791</c:v>
                </c:pt>
                <c:pt idx="2">
                  <c:v>0.13749965077100201</c:v>
                </c:pt>
                <c:pt idx="3">
                  <c:v>0.137710799977415</c:v>
                </c:pt>
                <c:pt idx="4">
                  <c:v>0.13613882084019099</c:v>
                </c:pt>
                <c:pt idx="5">
                  <c:v>0.13555275700233599</c:v>
                </c:pt>
                <c:pt idx="6">
                  <c:v>0.13556351192751301</c:v>
                </c:pt>
                <c:pt idx="7">
                  <c:v>0.13497822204429999</c:v>
                </c:pt>
                <c:pt idx="8">
                  <c:v>0.13575077432319299</c:v>
                </c:pt>
                <c:pt idx="9">
                  <c:v>0.135386767922902</c:v>
                </c:pt>
                <c:pt idx="10">
                  <c:v>0.136626215078611</c:v>
                </c:pt>
                <c:pt idx="11">
                  <c:v>0.136215882556424</c:v>
                </c:pt>
                <c:pt idx="12">
                  <c:v>0.136971009764987</c:v>
                </c:pt>
                <c:pt idx="13">
                  <c:v>0.13680183051349001</c:v>
                </c:pt>
                <c:pt idx="14">
                  <c:v>0.13735645450387385</c:v>
                </c:pt>
                <c:pt idx="15">
                  <c:v>0.13759169890344725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599528"/>
        <c:axId val="225599920"/>
      </c:scatterChart>
      <c:valAx>
        <c:axId val="225599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Detector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599920"/>
        <c:crosses val="autoZero"/>
        <c:crossBetween val="midCat"/>
      </c:valAx>
      <c:valAx>
        <c:axId val="22559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599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452437</xdr:colOff>
      <xdr:row>3</xdr:row>
      <xdr:rowOff>128587</xdr:rowOff>
    </xdr:from>
    <xdr:to>
      <xdr:col>44</xdr:col>
      <xdr:colOff>485775</xdr:colOff>
      <xdr:row>23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433387</xdr:colOff>
      <xdr:row>24</xdr:row>
      <xdr:rowOff>176211</xdr:rowOff>
    </xdr:from>
    <xdr:to>
      <xdr:col>44</xdr:col>
      <xdr:colOff>447675</xdr:colOff>
      <xdr:row>44</xdr:row>
      <xdr:rowOff>161924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433386</xdr:colOff>
      <xdr:row>49</xdr:row>
      <xdr:rowOff>4761</xdr:rowOff>
    </xdr:from>
    <xdr:to>
      <xdr:col>44</xdr:col>
      <xdr:colOff>476249</xdr:colOff>
      <xdr:row>69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161925</xdr:colOff>
      <xdr:row>24</xdr:row>
      <xdr:rowOff>9525</xdr:rowOff>
    </xdr:from>
    <xdr:to>
      <xdr:col>56</xdr:col>
      <xdr:colOff>561975</xdr:colOff>
      <xdr:row>46</xdr:row>
      <xdr:rowOff>33337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152400</xdr:colOff>
      <xdr:row>47</xdr:row>
      <xdr:rowOff>85725</xdr:rowOff>
    </xdr:from>
    <xdr:to>
      <xdr:col>57</xdr:col>
      <xdr:colOff>0</xdr:colOff>
      <xdr:row>70</xdr:row>
      <xdr:rowOff>100012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133350</xdr:colOff>
      <xdr:row>2</xdr:row>
      <xdr:rowOff>71436</xdr:rowOff>
    </xdr:from>
    <xdr:to>
      <xdr:col>57</xdr:col>
      <xdr:colOff>0</xdr:colOff>
      <xdr:row>23</xdr:row>
      <xdr:rowOff>38099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58</xdr:col>
      <xdr:colOff>0</xdr:colOff>
      <xdr:row>24</xdr:row>
      <xdr:rowOff>0</xdr:rowOff>
    </xdr:from>
    <xdr:to>
      <xdr:col>69</xdr:col>
      <xdr:colOff>400050</xdr:colOff>
      <xdr:row>46</xdr:row>
      <xdr:rowOff>23812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hot.tmc_b.high_temp_low.coeff_1" connectionId="5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cold.tmc_b.high_temp_low.coeff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hot.tmc_b.high_temp_low.coeff" connectionId="4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cold.tmc_a.high_temp_low.coeff" connectionId="1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hot.tmc_a.high_temp_low.coeff" connectionId="3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nominal.tmc_b.high_temp_low.coeff" connectionId="7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nominal.tmc_a.high_temp_low.coeff" connectionId="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2"/>
  <sheetViews>
    <sheetView tabSelected="1" topLeftCell="W13" workbookViewId="0">
      <selection activeCell="BQ15" sqref="BQ15"/>
    </sheetView>
  </sheetViews>
  <sheetFormatPr defaultRowHeight="15" x14ac:dyDescent="0.25"/>
  <cols>
    <col min="1" max="1" width="6.140625" bestFit="1" customWidth="1"/>
    <col min="2" max="2" width="5.28515625" bestFit="1" customWidth="1"/>
    <col min="3" max="3" width="7.42578125" bestFit="1" customWidth="1"/>
    <col min="4" max="4" width="10" bestFit="1" customWidth="1"/>
    <col min="5" max="5" width="19.5703125" bestFit="1" customWidth="1"/>
    <col min="6" max="6" width="15.5703125" bestFit="1" customWidth="1"/>
    <col min="7" max="7" width="12.7109375" bestFit="1" customWidth="1"/>
    <col min="8" max="10" width="12" bestFit="1" customWidth="1"/>
    <col min="12" max="12" width="6.140625" bestFit="1" customWidth="1"/>
    <col min="13" max="13" width="5.28515625" bestFit="1" customWidth="1"/>
    <col min="14" max="14" width="7.42578125" bestFit="1" customWidth="1"/>
    <col min="15" max="15" width="10" bestFit="1" customWidth="1"/>
    <col min="16" max="16" width="19.5703125" bestFit="1" customWidth="1"/>
    <col min="17" max="17" width="15.5703125" bestFit="1" customWidth="1"/>
    <col min="18" max="18" width="12.7109375" bestFit="1" customWidth="1"/>
    <col min="19" max="21" width="12" bestFit="1" customWidth="1"/>
    <col min="24" max="26" width="10.85546875" customWidth="1"/>
    <col min="28" max="28" width="12.85546875" customWidth="1"/>
    <col min="29" max="29" width="19.7109375" customWidth="1"/>
    <col min="30" max="30" width="15.28515625" customWidth="1"/>
  </cols>
  <sheetData>
    <row r="1" spans="1:30" x14ac:dyDescent="0.25">
      <c r="A1" t="s">
        <v>8</v>
      </c>
      <c r="F1" t="s">
        <v>10</v>
      </c>
      <c r="Q1" t="s">
        <v>11</v>
      </c>
      <c r="AC1" t="s">
        <v>17</v>
      </c>
    </row>
    <row r="2" spans="1:3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L2" t="s">
        <v>0</v>
      </c>
      <c r="M2" t="s">
        <v>1</v>
      </c>
      <c r="N2" t="s">
        <v>2</v>
      </c>
      <c r="O2" t="s">
        <v>3</v>
      </c>
      <c r="P2" t="s">
        <v>4</v>
      </c>
      <c r="Q2" t="s">
        <v>5</v>
      </c>
      <c r="X2" t="s">
        <v>12</v>
      </c>
      <c r="Y2" t="s">
        <v>13</v>
      </c>
      <c r="Z2" t="s">
        <v>14</v>
      </c>
      <c r="AB2" t="s">
        <v>15</v>
      </c>
      <c r="AC2" t="s">
        <v>16</v>
      </c>
      <c r="AD2" t="s">
        <v>18</v>
      </c>
    </row>
    <row r="3" spans="1:30" x14ac:dyDescent="0.25">
      <c r="A3" t="s">
        <v>6</v>
      </c>
      <c r="B3">
        <v>0</v>
      </c>
      <c r="C3">
        <v>0</v>
      </c>
      <c r="D3">
        <v>1</v>
      </c>
      <c r="E3">
        <v>-8.5424869386997698E-2</v>
      </c>
      <c r="F3">
        <v>0.138272861687148</v>
      </c>
      <c r="G3">
        <v>-2.101243431E-7</v>
      </c>
      <c r="H3">
        <v>7.3642346215938501E-2</v>
      </c>
      <c r="I3">
        <v>1.47467409655E-4</v>
      </c>
      <c r="J3">
        <v>4.7130377099999999E-8</v>
      </c>
      <c r="L3" t="s">
        <v>6</v>
      </c>
      <c r="M3">
        <v>0</v>
      </c>
      <c r="N3">
        <v>0</v>
      </c>
      <c r="O3">
        <v>1</v>
      </c>
      <c r="P3">
        <v>-9.8511793472539494E-2</v>
      </c>
      <c r="Q3">
        <v>0.13819978856218801</v>
      </c>
      <c r="R3">
        <v>-1.789488261E-7</v>
      </c>
      <c r="S3">
        <v>5.1314454391235602E-2</v>
      </c>
      <c r="T3">
        <v>1.027952267105E-4</v>
      </c>
      <c r="U3">
        <v>3.28699088E-8</v>
      </c>
      <c r="X3">
        <f>(E3-P3)</f>
        <v>1.3086924085541796E-2</v>
      </c>
      <c r="Y3">
        <f t="shared" ref="Y3:Z3" si="0">(F3-Q3)</f>
        <v>7.3073124959993629E-5</v>
      </c>
      <c r="Z3">
        <f t="shared" si="0"/>
        <v>-3.1175517000000009E-8</v>
      </c>
      <c r="AB3">
        <f>F3/Q3</f>
        <v>1.0005287499041804</v>
      </c>
      <c r="AC3">
        <f>AVERAGE(AB3:AB12)</f>
        <v>1.0006581436910555</v>
      </c>
      <c r="AD3">
        <f>Q3</f>
        <v>0.13819978856218801</v>
      </c>
    </row>
    <row r="4" spans="1:30" x14ac:dyDescent="0.25">
      <c r="A4" t="s">
        <v>6</v>
      </c>
      <c r="B4">
        <v>0</v>
      </c>
      <c r="C4">
        <v>0</v>
      </c>
      <c r="D4">
        <v>2</v>
      </c>
      <c r="E4">
        <v>-6.4245871476032307E-2</v>
      </c>
      <c r="F4">
        <v>0.13728979039328101</v>
      </c>
      <c r="G4">
        <v>-2.045585399E-7</v>
      </c>
      <c r="H4">
        <v>7.4842827995523706E-2</v>
      </c>
      <c r="I4">
        <v>1.488349757515E-4</v>
      </c>
      <c r="J4">
        <v>4.7242730100000003E-8</v>
      </c>
      <c r="L4" t="s">
        <v>6</v>
      </c>
      <c r="M4">
        <v>0</v>
      </c>
      <c r="N4">
        <v>0</v>
      </c>
      <c r="O4">
        <v>2</v>
      </c>
      <c r="P4">
        <v>-9.1890411215103995E-2</v>
      </c>
      <c r="Q4">
        <v>0.137183649215146</v>
      </c>
      <c r="R4">
        <v>-1.5967720429999999E-7</v>
      </c>
      <c r="S4">
        <v>4.1775693694303999E-2</v>
      </c>
      <c r="T4">
        <v>8.3106412557200005E-5</v>
      </c>
      <c r="U4">
        <v>2.6393260899999999E-8</v>
      </c>
      <c r="X4">
        <f t="shared" ref="X4:X67" si="1">(E4-P4)</f>
        <v>2.7644539739071688E-2</v>
      </c>
      <c r="Y4">
        <f t="shared" ref="Y4:Y67" si="2">(F4-Q4)</f>
        <v>1.0614117813501078E-4</v>
      </c>
      <c r="Z4">
        <f t="shared" ref="Z4:Z67" si="3">(G4-R4)</f>
        <v>-4.4881335600000011E-8</v>
      </c>
      <c r="AB4">
        <f t="shared" ref="AB4:AB67" si="4">F4/Q4</f>
        <v>1.0007737159547969</v>
      </c>
      <c r="AD4">
        <f t="shared" ref="AD4:AD34" si="5">Q4</f>
        <v>0.137183649215146</v>
      </c>
    </row>
    <row r="5" spans="1:30" x14ac:dyDescent="0.25">
      <c r="A5" t="s">
        <v>6</v>
      </c>
      <c r="B5">
        <v>0</v>
      </c>
      <c r="C5">
        <v>0</v>
      </c>
      <c r="D5">
        <v>3</v>
      </c>
      <c r="E5">
        <v>-3.90723629959666E-2</v>
      </c>
      <c r="F5">
        <v>0.137587115583996</v>
      </c>
      <c r="G5">
        <v>-2.132083443E-7</v>
      </c>
      <c r="H5">
        <v>7.8114803816727099E-2</v>
      </c>
      <c r="I5">
        <v>1.5570733639029999E-4</v>
      </c>
      <c r="J5">
        <v>4.9539024600000002E-8</v>
      </c>
      <c r="L5" t="s">
        <v>6</v>
      </c>
      <c r="M5">
        <v>0</v>
      </c>
      <c r="N5">
        <v>0</v>
      </c>
      <c r="O5">
        <v>3</v>
      </c>
      <c r="P5">
        <v>-8.0448321835092401E-2</v>
      </c>
      <c r="Q5">
        <v>0.137504157139167</v>
      </c>
      <c r="R5">
        <v>-1.6799519930000001E-7</v>
      </c>
      <c r="S5">
        <v>4.0898108783855303E-2</v>
      </c>
      <c r="T5">
        <v>8.1555463420399996E-5</v>
      </c>
      <c r="U5">
        <v>2.5963675100000001E-8</v>
      </c>
      <c r="X5">
        <f t="shared" si="1"/>
        <v>4.1375958839125801E-2</v>
      </c>
      <c r="Y5">
        <f t="shared" si="2"/>
        <v>8.2958444829001055E-5</v>
      </c>
      <c r="Z5">
        <f t="shared" si="3"/>
        <v>-4.5213144999999993E-8</v>
      </c>
      <c r="AB5">
        <f t="shared" si="4"/>
        <v>1.0006033159037151</v>
      </c>
      <c r="AD5">
        <f t="shared" si="5"/>
        <v>0.137504157139167</v>
      </c>
    </row>
    <row r="6" spans="1:30" x14ac:dyDescent="0.25">
      <c r="A6" t="s">
        <v>6</v>
      </c>
      <c r="B6">
        <v>0</v>
      </c>
      <c r="C6">
        <v>0</v>
      </c>
      <c r="D6">
        <v>4</v>
      </c>
      <c r="E6">
        <v>-5.43645320940414E-2</v>
      </c>
      <c r="F6">
        <v>0.13787963820965701</v>
      </c>
      <c r="G6">
        <v>-1.8647176239999999E-7</v>
      </c>
      <c r="H6">
        <v>6.6216321498553096E-2</v>
      </c>
      <c r="I6">
        <v>1.3227214654600001E-4</v>
      </c>
      <c r="J6">
        <v>4.2177238200000001E-8</v>
      </c>
      <c r="L6" t="s">
        <v>6</v>
      </c>
      <c r="M6">
        <v>0</v>
      </c>
      <c r="N6">
        <v>0</v>
      </c>
      <c r="O6">
        <v>4</v>
      </c>
      <c r="P6">
        <v>-7.8354360214120802E-2</v>
      </c>
      <c r="Q6">
        <v>0.137876640954643</v>
      </c>
      <c r="R6">
        <v>-1.6926923880000001E-7</v>
      </c>
      <c r="S6">
        <v>5.0464173002024798E-2</v>
      </c>
      <c r="T6">
        <v>1.008642855406E-4</v>
      </c>
      <c r="U6">
        <v>3.21832733E-8</v>
      </c>
      <c r="X6">
        <f t="shared" si="1"/>
        <v>2.3989828120079403E-2</v>
      </c>
      <c r="Y6">
        <f t="shared" si="2"/>
        <v>2.9972550140144882E-6</v>
      </c>
      <c r="Z6">
        <f t="shared" si="3"/>
        <v>-1.7202523599999986E-8</v>
      </c>
      <c r="AB6">
        <f t="shared" si="4"/>
        <v>1.0000217386715637</v>
      </c>
      <c r="AD6">
        <f t="shared" si="5"/>
        <v>0.137876640954643</v>
      </c>
    </row>
    <row r="7" spans="1:30" x14ac:dyDescent="0.25">
      <c r="A7" t="s">
        <v>6</v>
      </c>
      <c r="B7">
        <v>0</v>
      </c>
      <c r="C7">
        <v>0</v>
      </c>
      <c r="D7">
        <v>5</v>
      </c>
      <c r="E7">
        <v>-6.2879107883532001E-2</v>
      </c>
      <c r="F7">
        <v>0.13621511582163401</v>
      </c>
      <c r="G7">
        <v>-1.8480491590000001E-7</v>
      </c>
      <c r="H7">
        <v>7.0905706016235304E-2</v>
      </c>
      <c r="I7">
        <v>1.3996994307939999E-4</v>
      </c>
      <c r="J7">
        <v>4.41074957E-8</v>
      </c>
      <c r="L7" t="s">
        <v>6</v>
      </c>
      <c r="M7">
        <v>0</v>
      </c>
      <c r="N7">
        <v>0</v>
      </c>
      <c r="O7">
        <v>5</v>
      </c>
      <c r="P7">
        <v>-3.8947956255810802E-2</v>
      </c>
      <c r="Q7">
        <v>0.13611341047540401</v>
      </c>
      <c r="R7">
        <v>-1.429353741E-7</v>
      </c>
      <c r="S7">
        <v>4.1922949199972102E-2</v>
      </c>
      <c r="T7">
        <v>8.2811026526799993E-5</v>
      </c>
      <c r="U7">
        <v>2.61147206E-8</v>
      </c>
      <c r="X7">
        <f t="shared" si="1"/>
        <v>-2.3931151627721199E-2</v>
      </c>
      <c r="Y7">
        <f t="shared" si="2"/>
        <v>1.0170534622999661E-4</v>
      </c>
      <c r="Z7">
        <f t="shared" si="3"/>
        <v>-4.1869541800000007E-8</v>
      </c>
      <c r="AB7">
        <f t="shared" si="4"/>
        <v>1.000747210329054</v>
      </c>
      <c r="AD7">
        <f t="shared" si="5"/>
        <v>0.13611341047540401</v>
      </c>
    </row>
    <row r="8" spans="1:30" x14ac:dyDescent="0.25">
      <c r="A8" t="s">
        <v>6</v>
      </c>
      <c r="B8">
        <v>0</v>
      </c>
      <c r="C8">
        <v>0</v>
      </c>
      <c r="D8">
        <v>6</v>
      </c>
      <c r="E8">
        <v>-5.3963217850991903E-2</v>
      </c>
      <c r="F8">
        <v>0.13571376894214199</v>
      </c>
      <c r="G8">
        <v>-1.645818859E-7</v>
      </c>
      <c r="H8">
        <v>6.0189461881373099E-2</v>
      </c>
      <c r="I8">
        <v>1.1841703958999999E-4</v>
      </c>
      <c r="J8">
        <v>3.7191862999999999E-8</v>
      </c>
      <c r="L8" t="s">
        <v>6</v>
      </c>
      <c r="M8">
        <v>0</v>
      </c>
      <c r="N8">
        <v>0</v>
      </c>
      <c r="O8">
        <v>6</v>
      </c>
      <c r="P8">
        <v>-4.3484460970717002E-2</v>
      </c>
      <c r="Q8">
        <v>0.135618240228423</v>
      </c>
      <c r="R8">
        <v>-1.2395476459999999E-7</v>
      </c>
      <c r="S8">
        <v>3.3267942615249999E-2</v>
      </c>
      <c r="T8">
        <v>6.5486252868699995E-5</v>
      </c>
      <c r="U8">
        <v>2.0581769200000001E-8</v>
      </c>
      <c r="X8">
        <f t="shared" si="1"/>
        <v>-1.04787568802749E-2</v>
      </c>
      <c r="Y8">
        <f t="shared" si="2"/>
        <v>9.5528713718984193E-5</v>
      </c>
      <c r="Z8">
        <f t="shared" si="3"/>
        <v>-4.0627121300000011E-8</v>
      </c>
      <c r="AB8">
        <f t="shared" si="4"/>
        <v>1.000704394287657</v>
      </c>
      <c r="AD8">
        <f t="shared" si="5"/>
        <v>0.135618240228423</v>
      </c>
    </row>
    <row r="9" spans="1:30" x14ac:dyDescent="0.25">
      <c r="A9" t="s">
        <v>6</v>
      </c>
      <c r="B9">
        <v>0</v>
      </c>
      <c r="C9">
        <v>0</v>
      </c>
      <c r="D9">
        <v>7</v>
      </c>
      <c r="E9">
        <v>-4.27245414199433E-2</v>
      </c>
      <c r="F9">
        <v>0.13563933665630801</v>
      </c>
      <c r="G9">
        <v>-1.6492596830000001E-7</v>
      </c>
      <c r="H9">
        <v>6.4691567055404797E-2</v>
      </c>
      <c r="I9">
        <v>1.2715785646479999E-4</v>
      </c>
      <c r="J9">
        <v>3.9904776199999997E-8</v>
      </c>
      <c r="L9" t="s">
        <v>6</v>
      </c>
      <c r="M9">
        <v>0</v>
      </c>
      <c r="N9">
        <v>0</v>
      </c>
      <c r="O9">
        <v>7</v>
      </c>
      <c r="P9">
        <v>-4.92345771261853E-2</v>
      </c>
      <c r="Q9">
        <v>0.13555101838901401</v>
      </c>
      <c r="R9">
        <v>-1.2804491229999999E-7</v>
      </c>
      <c r="S9">
        <v>3.5387454136707699E-2</v>
      </c>
      <c r="T9">
        <v>6.9592501569399993E-5</v>
      </c>
      <c r="U9">
        <v>2.1852310700000001E-8</v>
      </c>
      <c r="X9">
        <f t="shared" si="1"/>
        <v>6.5100357062419997E-3</v>
      </c>
      <c r="Y9">
        <f t="shared" si="2"/>
        <v>8.8318267293996389E-5</v>
      </c>
      <c r="Z9">
        <f t="shared" si="3"/>
        <v>-3.6881056000000016E-8</v>
      </c>
      <c r="AB9">
        <f t="shared" si="4"/>
        <v>1.0006515500093147</v>
      </c>
      <c r="AD9">
        <f t="shared" si="5"/>
        <v>0.13555101838901401</v>
      </c>
    </row>
    <row r="10" spans="1:30" x14ac:dyDescent="0.25">
      <c r="A10" t="s">
        <v>6</v>
      </c>
      <c r="B10">
        <v>0</v>
      </c>
      <c r="C10">
        <v>0</v>
      </c>
      <c r="D10">
        <v>8</v>
      </c>
      <c r="E10">
        <v>-3.14670924201437E-2</v>
      </c>
      <c r="F10">
        <v>0.135118336137724</v>
      </c>
      <c r="G10">
        <v>-1.6453391790000001E-7</v>
      </c>
      <c r="H10">
        <v>5.6126052241777601E-2</v>
      </c>
      <c r="I10">
        <v>1.099097248884E-4</v>
      </c>
      <c r="J10">
        <v>3.4362259900000002E-8</v>
      </c>
      <c r="L10" t="s">
        <v>6</v>
      </c>
      <c r="M10">
        <v>0</v>
      </c>
      <c r="N10">
        <v>0</v>
      </c>
      <c r="O10">
        <v>8</v>
      </c>
      <c r="P10">
        <v>-5.5320188879363699E-2</v>
      </c>
      <c r="Q10">
        <v>0.13505072992570499</v>
      </c>
      <c r="R10">
        <v>-1.2840004780000001E-7</v>
      </c>
      <c r="S10">
        <v>3.2430561902195898E-2</v>
      </c>
      <c r="T10">
        <v>6.3544806560999995E-5</v>
      </c>
      <c r="U10">
        <v>1.98795691E-8</v>
      </c>
      <c r="X10">
        <f t="shared" si="1"/>
        <v>2.385309645922E-2</v>
      </c>
      <c r="Y10">
        <f t="shared" si="2"/>
        <v>6.7606212019011291E-5</v>
      </c>
      <c r="Z10">
        <f t="shared" si="3"/>
        <v>-3.6133870099999998E-8</v>
      </c>
      <c r="AB10">
        <f t="shared" si="4"/>
        <v>1.0005005986421265</v>
      </c>
      <c r="AD10">
        <f t="shared" si="5"/>
        <v>0.13505072992570499</v>
      </c>
    </row>
    <row r="11" spans="1:30" x14ac:dyDescent="0.25">
      <c r="A11" t="s">
        <v>6</v>
      </c>
      <c r="B11">
        <v>0</v>
      </c>
      <c r="C11">
        <v>0</v>
      </c>
      <c r="D11">
        <v>9</v>
      </c>
      <c r="E11">
        <v>-3.9158689126679698E-2</v>
      </c>
      <c r="F11">
        <v>0.13584124148111501</v>
      </c>
      <c r="G11">
        <v>-1.7680154929999999E-7</v>
      </c>
      <c r="H11">
        <v>6.4900294768448399E-2</v>
      </c>
      <c r="I11">
        <v>1.2770246120989999E-4</v>
      </c>
      <c r="J11">
        <v>4.0116421699999997E-8</v>
      </c>
      <c r="L11" t="s">
        <v>6</v>
      </c>
      <c r="M11">
        <v>0</v>
      </c>
      <c r="N11">
        <v>0</v>
      </c>
      <c r="O11">
        <v>9</v>
      </c>
      <c r="P11">
        <v>-3.1304756789722901E-2</v>
      </c>
      <c r="Q11">
        <v>0.13570244205565499</v>
      </c>
      <c r="R11">
        <v>-1.234803997E-7</v>
      </c>
      <c r="S11">
        <v>3.5350664425658901E-2</v>
      </c>
      <c r="T11">
        <v>6.9591320611600004E-5</v>
      </c>
      <c r="U11">
        <v>2.1875784899999999E-8</v>
      </c>
      <c r="X11">
        <f t="shared" si="1"/>
        <v>-7.8539323369567968E-3</v>
      </c>
      <c r="Y11">
        <f t="shared" si="2"/>
        <v>1.3879942546002333E-4</v>
      </c>
      <c r="Z11">
        <f t="shared" si="3"/>
        <v>-5.3321149599999986E-8</v>
      </c>
      <c r="AB11">
        <f t="shared" si="4"/>
        <v>1.0010228218693595</v>
      </c>
      <c r="AD11">
        <f t="shared" si="5"/>
        <v>0.13570244205565499</v>
      </c>
    </row>
    <row r="12" spans="1:30" x14ac:dyDescent="0.25">
      <c r="A12" t="s">
        <v>6</v>
      </c>
      <c r="B12">
        <v>0</v>
      </c>
      <c r="C12">
        <v>0</v>
      </c>
      <c r="D12">
        <v>10</v>
      </c>
      <c r="E12">
        <v>-6.5048404493381895E-2</v>
      </c>
      <c r="F12">
        <v>0.13555910373757801</v>
      </c>
      <c r="G12">
        <v>-1.832504279E-7</v>
      </c>
      <c r="H12">
        <v>6.4966896822325093E-2</v>
      </c>
      <c r="I12">
        <v>1.2760083419040001E-4</v>
      </c>
      <c r="J12">
        <v>4.0008952599999999E-8</v>
      </c>
      <c r="L12" t="s">
        <v>6</v>
      </c>
      <c r="M12">
        <v>0</v>
      </c>
      <c r="N12">
        <v>0</v>
      </c>
      <c r="O12">
        <v>10</v>
      </c>
      <c r="P12">
        <v>-1.86889995542288E-2</v>
      </c>
      <c r="Q12">
        <v>0.13541998119280099</v>
      </c>
      <c r="R12">
        <v>-1.2824571580000001E-7</v>
      </c>
      <c r="S12">
        <v>3.4824171910335301E-2</v>
      </c>
      <c r="T12">
        <v>6.8444870756000003E-5</v>
      </c>
      <c r="U12">
        <v>2.1479464500000001E-8</v>
      </c>
      <c r="X12">
        <f t="shared" si="1"/>
        <v>-4.6359404939153095E-2</v>
      </c>
      <c r="Y12">
        <f t="shared" si="2"/>
        <v>1.3912254477702057E-4</v>
      </c>
      <c r="Z12">
        <f t="shared" si="3"/>
        <v>-5.5004712099999991E-8</v>
      </c>
      <c r="AB12">
        <f t="shared" si="4"/>
        <v>1.0010273413387862</v>
      </c>
      <c r="AD12">
        <f t="shared" si="5"/>
        <v>0.13541998119280099</v>
      </c>
    </row>
    <row r="13" spans="1:30" x14ac:dyDescent="0.25">
      <c r="A13" t="s">
        <v>6</v>
      </c>
      <c r="B13">
        <v>0</v>
      </c>
      <c r="C13">
        <v>0</v>
      </c>
      <c r="D13">
        <v>11</v>
      </c>
      <c r="E13">
        <v>-2.26717467105573E-2</v>
      </c>
      <c r="F13">
        <v>0.13672635818619999</v>
      </c>
      <c r="G13">
        <v>-1.570862959E-7</v>
      </c>
      <c r="H13">
        <v>6.70014551748431E-2</v>
      </c>
      <c r="I13">
        <v>1.327808901945E-4</v>
      </c>
      <c r="J13">
        <v>4.2008592300000003E-8</v>
      </c>
      <c r="L13" t="s">
        <v>6</v>
      </c>
      <c r="M13">
        <v>0</v>
      </c>
      <c r="N13">
        <v>0</v>
      </c>
      <c r="O13">
        <v>11</v>
      </c>
      <c r="P13">
        <v>-7.1745432014495195E-2</v>
      </c>
      <c r="Q13">
        <v>0.13664335514339199</v>
      </c>
      <c r="R13">
        <v>-1.152244243E-7</v>
      </c>
      <c r="S13">
        <v>3.2218890010539701E-2</v>
      </c>
      <c r="T13">
        <v>6.3868830763100001E-5</v>
      </c>
      <c r="U13">
        <v>2.0217127799999999E-8</v>
      </c>
      <c r="X13">
        <f t="shared" si="1"/>
        <v>4.9073685303937895E-2</v>
      </c>
      <c r="Y13">
        <f t="shared" si="2"/>
        <v>8.3003042808005301E-5</v>
      </c>
      <c r="Z13">
        <f t="shared" si="3"/>
        <v>-4.18618716E-8</v>
      </c>
      <c r="AB13">
        <f t="shared" si="4"/>
        <v>1.0006074429504523</v>
      </c>
      <c r="AD13">
        <f t="shared" si="5"/>
        <v>0.13664335514339199</v>
      </c>
    </row>
    <row r="14" spans="1:30" x14ac:dyDescent="0.25">
      <c r="A14" t="s">
        <v>6</v>
      </c>
      <c r="B14">
        <v>0</v>
      </c>
      <c r="C14">
        <v>0</v>
      </c>
      <c r="D14">
        <v>12</v>
      </c>
      <c r="E14">
        <v>-5.9253965730363199E-2</v>
      </c>
      <c r="F14">
        <v>0.13640798900461301</v>
      </c>
      <c r="G14">
        <v>-1.586309284E-7</v>
      </c>
      <c r="H14">
        <v>6.7434267435155903E-2</v>
      </c>
      <c r="I14">
        <v>1.3330900006079999E-4</v>
      </c>
      <c r="J14">
        <v>4.2070675100000001E-8</v>
      </c>
      <c r="L14" t="s">
        <v>6</v>
      </c>
      <c r="M14">
        <v>0</v>
      </c>
      <c r="N14">
        <v>0</v>
      </c>
      <c r="O14">
        <v>12</v>
      </c>
      <c r="P14">
        <v>-5.2367417950563301E-2</v>
      </c>
      <c r="Q14">
        <v>0.13632562606427401</v>
      </c>
      <c r="R14">
        <v>-1.1666506790000001E-7</v>
      </c>
      <c r="S14">
        <v>3.6335471944311699E-2</v>
      </c>
      <c r="T14">
        <v>7.1872861389699999E-5</v>
      </c>
      <c r="U14">
        <v>2.2700111099999999E-8</v>
      </c>
      <c r="X14">
        <f t="shared" si="1"/>
        <v>-6.8865477797998981E-3</v>
      </c>
      <c r="Y14">
        <f t="shared" si="2"/>
        <v>8.2362940339003599E-5</v>
      </c>
      <c r="Z14">
        <f t="shared" si="3"/>
        <v>-4.196586049999999E-8</v>
      </c>
      <c r="AB14">
        <f t="shared" si="4"/>
        <v>1.0006041633016245</v>
      </c>
      <c r="AD14">
        <f t="shared" si="5"/>
        <v>0.13632562606427401</v>
      </c>
    </row>
    <row r="15" spans="1:30" x14ac:dyDescent="0.25">
      <c r="A15" t="s">
        <v>6</v>
      </c>
      <c r="B15">
        <v>0</v>
      </c>
      <c r="C15">
        <v>0</v>
      </c>
      <c r="D15">
        <v>13</v>
      </c>
      <c r="E15">
        <v>-2.8224859991723899E-2</v>
      </c>
      <c r="F15">
        <v>0.137198194522965</v>
      </c>
      <c r="G15">
        <v>-1.6033580580000001E-7</v>
      </c>
      <c r="H15">
        <v>6.4041009162003198E-2</v>
      </c>
      <c r="I15">
        <v>1.2734525974549999E-4</v>
      </c>
      <c r="J15">
        <v>4.0428774799999999E-8</v>
      </c>
      <c r="L15" t="s">
        <v>6</v>
      </c>
      <c r="M15">
        <v>0</v>
      </c>
      <c r="N15">
        <v>0</v>
      </c>
      <c r="O15">
        <v>13</v>
      </c>
      <c r="P15">
        <v>-6.9571177771194898E-2</v>
      </c>
      <c r="Q15">
        <v>0.137075561497805</v>
      </c>
      <c r="R15">
        <v>-1.0807056780000001E-7</v>
      </c>
      <c r="S15">
        <v>3.3050348146506502E-2</v>
      </c>
      <c r="T15">
        <v>6.5744686224199995E-5</v>
      </c>
      <c r="U15">
        <v>2.0883018200000002E-8</v>
      </c>
      <c r="X15">
        <f t="shared" si="1"/>
        <v>4.1346317779470995E-2</v>
      </c>
      <c r="Y15">
        <f t="shared" si="2"/>
        <v>1.2263302515999608E-4</v>
      </c>
      <c r="Z15">
        <f t="shared" si="3"/>
        <v>-5.2265238000000002E-8</v>
      </c>
      <c r="AB15">
        <f t="shared" si="4"/>
        <v>1.0008946381384107</v>
      </c>
      <c r="AD15">
        <f t="shared" si="5"/>
        <v>0.137075561497805</v>
      </c>
    </row>
    <row r="16" spans="1:30" x14ac:dyDescent="0.25">
      <c r="A16" t="s">
        <v>6</v>
      </c>
      <c r="B16">
        <v>0</v>
      </c>
      <c r="C16">
        <v>0</v>
      </c>
      <c r="D16">
        <v>14</v>
      </c>
      <c r="E16">
        <v>-2.6829368345261201E-2</v>
      </c>
      <c r="F16">
        <v>0.137015093015288</v>
      </c>
      <c r="G16">
        <v>-1.3720939089999999E-7</v>
      </c>
      <c r="H16">
        <v>5.8756908995672298E-2</v>
      </c>
      <c r="I16">
        <v>1.167428221281E-4</v>
      </c>
      <c r="J16">
        <v>3.7034774800000001E-8</v>
      </c>
      <c r="L16" t="s">
        <v>6</v>
      </c>
      <c r="M16">
        <v>0</v>
      </c>
      <c r="N16">
        <v>0</v>
      </c>
      <c r="O16">
        <v>14</v>
      </c>
      <c r="P16">
        <v>-3.3870019507389798E-2</v>
      </c>
      <c r="Q16">
        <v>0.13690244260437201</v>
      </c>
      <c r="R16">
        <v>-9.0861357999999997E-8</v>
      </c>
      <c r="S16">
        <v>2.98616992219592E-2</v>
      </c>
      <c r="T16">
        <v>5.9356541916899998E-5</v>
      </c>
      <c r="U16">
        <v>1.8841263099999999E-8</v>
      </c>
      <c r="X16">
        <f t="shared" si="1"/>
        <v>7.0406511621285972E-3</v>
      </c>
      <c r="Y16">
        <f t="shared" si="2"/>
        <v>1.126504109159876E-4</v>
      </c>
      <c r="Z16">
        <f t="shared" si="3"/>
        <v>-4.6348032899999991E-8</v>
      </c>
      <c r="AB16">
        <f t="shared" si="4"/>
        <v>1.0008228517239939</v>
      </c>
      <c r="AD16">
        <f t="shared" si="5"/>
        <v>0.13690244260437201</v>
      </c>
    </row>
    <row r="17" spans="1:30" x14ac:dyDescent="0.25">
      <c r="A17" t="s">
        <v>6</v>
      </c>
      <c r="B17">
        <v>0</v>
      </c>
      <c r="C17">
        <v>0</v>
      </c>
      <c r="D17">
        <v>15</v>
      </c>
      <c r="E17">
        <v>-4.1260370402824299E-2</v>
      </c>
      <c r="F17">
        <v>0.137601769565774</v>
      </c>
      <c r="G17">
        <v>-1.5350427140000001E-7</v>
      </c>
      <c r="H17">
        <v>7.4862953671679305E-2</v>
      </c>
      <c r="I17">
        <v>1.4933613212719999E-4</v>
      </c>
      <c r="J17">
        <v>4.7556747300000001E-8</v>
      </c>
      <c r="L17" t="s">
        <v>6</v>
      </c>
      <c r="M17">
        <v>0</v>
      </c>
      <c r="N17">
        <v>0</v>
      </c>
      <c r="O17">
        <v>15</v>
      </c>
      <c r="P17">
        <v>-5.3107157859813001E-2</v>
      </c>
      <c r="Q17">
        <v>0.137447240029516</v>
      </c>
      <c r="R17">
        <v>-9.1724168199999999E-8</v>
      </c>
      <c r="S17">
        <v>4.0101786224715497E-2</v>
      </c>
      <c r="T17">
        <v>8.0030327579200003E-5</v>
      </c>
      <c r="U17">
        <v>2.5502096100000002E-8</v>
      </c>
      <c r="X17">
        <f t="shared" si="1"/>
        <v>1.1846787456988701E-2</v>
      </c>
      <c r="Y17">
        <f t="shared" si="2"/>
        <v>1.5452953625799681E-4</v>
      </c>
      <c r="Z17">
        <f t="shared" si="3"/>
        <v>-6.1780103200000008E-8</v>
      </c>
      <c r="AB17">
        <f t="shared" si="4"/>
        <v>1.0011242825699869</v>
      </c>
      <c r="AD17">
        <f t="shared" si="5"/>
        <v>0.137447240029516</v>
      </c>
    </row>
    <row r="18" spans="1:30" x14ac:dyDescent="0.25">
      <c r="A18" t="s">
        <v>6</v>
      </c>
      <c r="B18">
        <v>0</v>
      </c>
      <c r="C18">
        <v>0</v>
      </c>
      <c r="D18">
        <v>16</v>
      </c>
      <c r="E18">
        <v>-3.45593912062441E-2</v>
      </c>
      <c r="F18">
        <v>0.137833321462768</v>
      </c>
      <c r="G18">
        <v>-1.2516484929999999E-7</v>
      </c>
      <c r="H18">
        <v>6.1839334194029101E-2</v>
      </c>
      <c r="I18">
        <v>1.23591324739E-4</v>
      </c>
      <c r="J18">
        <v>3.9437414399999997E-8</v>
      </c>
      <c r="L18" t="s">
        <v>6</v>
      </c>
      <c r="M18">
        <v>0</v>
      </c>
      <c r="N18">
        <v>0</v>
      </c>
      <c r="O18">
        <v>16</v>
      </c>
      <c r="P18">
        <v>-7.2367168173400401E-2</v>
      </c>
      <c r="Q18">
        <v>0.13779959633662101</v>
      </c>
      <c r="R18">
        <v>-1.0100007190000001E-7</v>
      </c>
      <c r="S18">
        <v>4.8280883634277599E-2</v>
      </c>
      <c r="T18">
        <v>9.6541406853799995E-5</v>
      </c>
      <c r="U18">
        <v>3.0822232899999999E-8</v>
      </c>
      <c r="X18">
        <f t="shared" si="1"/>
        <v>3.7807776967156301E-2</v>
      </c>
      <c r="Y18">
        <f t="shared" si="2"/>
        <v>3.3725126146993967E-5</v>
      </c>
      <c r="Z18">
        <f t="shared" si="3"/>
        <v>-2.4164777399999984E-8</v>
      </c>
      <c r="AB18">
        <f t="shared" si="4"/>
        <v>1.0002447403841779</v>
      </c>
      <c r="AD18">
        <f t="shared" si="5"/>
        <v>0.13779959633662101</v>
      </c>
    </row>
    <row r="19" spans="1:30" x14ac:dyDescent="0.25">
      <c r="A19" t="s">
        <v>6</v>
      </c>
      <c r="B19">
        <v>1</v>
      </c>
      <c r="C19">
        <v>0</v>
      </c>
      <c r="D19">
        <v>1</v>
      </c>
      <c r="E19">
        <v>-8.5069416408941806E-2</v>
      </c>
      <c r="F19">
        <v>0.13764962134949699</v>
      </c>
      <c r="G19">
        <v>-2.0606501400000001E-7</v>
      </c>
      <c r="H19">
        <v>7.1745442042413995E-2</v>
      </c>
      <c r="I19">
        <v>1.4362148490310001E-4</v>
      </c>
      <c r="J19">
        <v>4.5885929200000002E-8</v>
      </c>
      <c r="L19" t="s">
        <v>6</v>
      </c>
      <c r="M19">
        <v>1</v>
      </c>
      <c r="N19">
        <v>0</v>
      </c>
      <c r="O19">
        <v>1</v>
      </c>
      <c r="P19">
        <v>-9.3081053458945504E-2</v>
      </c>
      <c r="Q19">
        <v>0.137580023311243</v>
      </c>
      <c r="R19">
        <v>-1.7678652980000001E-7</v>
      </c>
      <c r="S19">
        <v>5.1485124912779401E-2</v>
      </c>
      <c r="T19">
        <v>1.0310330141000001E-4</v>
      </c>
      <c r="U19">
        <v>3.2957582300000001E-8</v>
      </c>
      <c r="X19">
        <f t="shared" si="1"/>
        <v>8.0116370500036976E-3</v>
      </c>
      <c r="Y19">
        <f t="shared" si="2"/>
        <v>6.959803825398736E-5</v>
      </c>
      <c r="Z19">
        <f t="shared" si="3"/>
        <v>-2.9278484200000005E-8</v>
      </c>
      <c r="AB19">
        <f t="shared" si="4"/>
        <v>1.0005058731389842</v>
      </c>
      <c r="AC19">
        <f>AVERAGE(AB19:AB28)</f>
        <v>1.0007036084287622</v>
      </c>
      <c r="AD19">
        <f t="shared" si="5"/>
        <v>0.137580023311243</v>
      </c>
    </row>
    <row r="20" spans="1:30" x14ac:dyDescent="0.25">
      <c r="A20" t="s">
        <v>6</v>
      </c>
      <c r="B20">
        <v>1</v>
      </c>
      <c r="C20">
        <v>0</v>
      </c>
      <c r="D20">
        <v>2</v>
      </c>
      <c r="E20">
        <v>-6.5259064422093602E-2</v>
      </c>
      <c r="F20">
        <v>0.13670202597657</v>
      </c>
      <c r="G20">
        <v>-2.0552808870000001E-7</v>
      </c>
      <c r="H20">
        <v>7.4819772164710599E-2</v>
      </c>
      <c r="I20">
        <v>1.48729404552E-4</v>
      </c>
      <c r="J20">
        <v>4.7190917500000001E-8</v>
      </c>
      <c r="L20" t="s">
        <v>6</v>
      </c>
      <c r="M20">
        <v>1</v>
      </c>
      <c r="N20">
        <v>0</v>
      </c>
      <c r="O20">
        <v>2</v>
      </c>
      <c r="P20">
        <v>-9.1564956915135595E-2</v>
      </c>
      <c r="Q20">
        <v>0.136596801514177</v>
      </c>
      <c r="R20">
        <v>-1.622194467E-7</v>
      </c>
      <c r="S20">
        <v>4.2617620394612303E-2</v>
      </c>
      <c r="T20">
        <v>8.4747412208199994E-5</v>
      </c>
      <c r="U20">
        <v>2.6903414900000001E-8</v>
      </c>
      <c r="X20">
        <f t="shared" si="1"/>
        <v>2.6305892493041994E-2</v>
      </c>
      <c r="Y20">
        <f t="shared" si="2"/>
        <v>1.0522446239299987E-4</v>
      </c>
      <c r="Z20">
        <f t="shared" si="3"/>
        <v>-4.3308642000000006E-8</v>
      </c>
      <c r="AB20">
        <f t="shared" si="4"/>
        <v>1.0007703288893048</v>
      </c>
      <c r="AD20">
        <f t="shared" si="5"/>
        <v>0.136596801514177</v>
      </c>
    </row>
    <row r="21" spans="1:30" x14ac:dyDescent="0.25">
      <c r="A21" t="s">
        <v>6</v>
      </c>
      <c r="B21">
        <v>1</v>
      </c>
      <c r="C21">
        <v>0</v>
      </c>
      <c r="D21">
        <v>3</v>
      </c>
      <c r="E21">
        <v>-3.7197931550622301E-2</v>
      </c>
      <c r="F21">
        <v>0.13700610700420601</v>
      </c>
      <c r="G21">
        <v>-2.1221215920000001E-7</v>
      </c>
      <c r="H21">
        <v>7.6633020133598406E-2</v>
      </c>
      <c r="I21">
        <v>1.526929732886E-4</v>
      </c>
      <c r="J21">
        <v>4.8561341999999997E-8</v>
      </c>
      <c r="L21" t="s">
        <v>6</v>
      </c>
      <c r="M21">
        <v>1</v>
      </c>
      <c r="N21">
        <v>0</v>
      </c>
      <c r="O21">
        <v>3</v>
      </c>
      <c r="P21">
        <v>-8.02010110551237E-2</v>
      </c>
      <c r="Q21">
        <v>0.13691780068650899</v>
      </c>
      <c r="R21">
        <v>-1.6598227679999999E-7</v>
      </c>
      <c r="S21">
        <v>3.6870574966245399E-2</v>
      </c>
      <c r="T21">
        <v>7.3493505259400002E-5</v>
      </c>
      <c r="U21">
        <v>2.3387632500000001E-8</v>
      </c>
      <c r="X21">
        <f t="shared" si="1"/>
        <v>4.3003079504501399E-2</v>
      </c>
      <c r="Y21">
        <f t="shared" si="2"/>
        <v>8.83063176970178E-5</v>
      </c>
      <c r="Z21">
        <f t="shared" si="3"/>
        <v>-4.6229882400000013E-8</v>
      </c>
      <c r="AB21">
        <f t="shared" si="4"/>
        <v>1.0006449586339705</v>
      </c>
      <c r="AD21">
        <f t="shared" si="5"/>
        <v>0.13691780068650899</v>
      </c>
    </row>
    <row r="22" spans="1:30" x14ac:dyDescent="0.25">
      <c r="A22" t="s">
        <v>6</v>
      </c>
      <c r="B22">
        <v>1</v>
      </c>
      <c r="C22">
        <v>0</v>
      </c>
      <c r="D22">
        <v>4</v>
      </c>
      <c r="E22">
        <v>-5.37790695988178E-2</v>
      </c>
      <c r="F22">
        <v>0.13725147196473</v>
      </c>
      <c r="G22">
        <v>-1.9019946180000001E-7</v>
      </c>
      <c r="H22">
        <v>6.4305388184843895E-2</v>
      </c>
      <c r="I22">
        <v>1.2839589229219999E-4</v>
      </c>
      <c r="J22">
        <v>4.0923842399999999E-8</v>
      </c>
      <c r="L22" t="s">
        <v>6</v>
      </c>
      <c r="M22">
        <v>1</v>
      </c>
      <c r="N22">
        <v>0</v>
      </c>
      <c r="O22">
        <v>4</v>
      </c>
      <c r="P22">
        <v>-7.0499334960800297E-2</v>
      </c>
      <c r="Q22">
        <v>0.13721960909822001</v>
      </c>
      <c r="R22">
        <v>-1.636137069E-7</v>
      </c>
      <c r="S22">
        <v>4.8163715428748199E-2</v>
      </c>
      <c r="T22">
        <v>9.6229045622699998E-5</v>
      </c>
      <c r="U22">
        <v>3.0692648199999999E-8</v>
      </c>
      <c r="X22">
        <f t="shared" si="1"/>
        <v>1.6720265361982498E-2</v>
      </c>
      <c r="Y22">
        <f t="shared" si="2"/>
        <v>3.1862866509996257E-5</v>
      </c>
      <c r="Z22">
        <f t="shared" si="3"/>
        <v>-2.6585754900000013E-8</v>
      </c>
      <c r="AB22">
        <f t="shared" si="4"/>
        <v>1.0002322034490507</v>
      </c>
      <c r="AD22">
        <f t="shared" si="5"/>
        <v>0.13721960909822001</v>
      </c>
    </row>
    <row r="23" spans="1:30" x14ac:dyDescent="0.25">
      <c r="A23" t="s">
        <v>6</v>
      </c>
      <c r="B23">
        <v>1</v>
      </c>
      <c r="C23">
        <v>0</v>
      </c>
      <c r="D23">
        <v>5</v>
      </c>
      <c r="E23">
        <v>-6.3577067492360598E-2</v>
      </c>
      <c r="F23">
        <v>0.13563946608286501</v>
      </c>
      <c r="G23">
        <v>-1.8620560680000001E-7</v>
      </c>
      <c r="H23">
        <v>6.9773123002417697E-2</v>
      </c>
      <c r="I23">
        <v>1.3767999173330001E-4</v>
      </c>
      <c r="J23">
        <v>4.3369271100000001E-8</v>
      </c>
      <c r="L23" t="s">
        <v>6</v>
      </c>
      <c r="M23">
        <v>1</v>
      </c>
      <c r="N23">
        <v>0</v>
      </c>
      <c r="O23">
        <v>5</v>
      </c>
      <c r="P23">
        <v>-4.0528407278998202E-2</v>
      </c>
      <c r="Q23">
        <v>0.13553763499589699</v>
      </c>
      <c r="R23">
        <v>-1.4517306640000001E-7</v>
      </c>
      <c r="S23">
        <v>4.0262095460826701E-2</v>
      </c>
      <c r="T23">
        <v>7.9496266532899998E-5</v>
      </c>
      <c r="U23">
        <v>2.5059195500000001E-8</v>
      </c>
      <c r="X23">
        <f t="shared" si="1"/>
        <v>-2.3048660213362396E-2</v>
      </c>
      <c r="Y23">
        <f t="shared" si="2"/>
        <v>1.018310869680128E-4</v>
      </c>
      <c r="Z23">
        <f t="shared" si="3"/>
        <v>-4.10325404E-8</v>
      </c>
      <c r="AB23">
        <f t="shared" si="4"/>
        <v>1.0007513122607687</v>
      </c>
      <c r="AD23">
        <f t="shared" si="5"/>
        <v>0.13553763499589699</v>
      </c>
    </row>
    <row r="24" spans="1:30" x14ac:dyDescent="0.25">
      <c r="A24" t="s">
        <v>6</v>
      </c>
      <c r="B24">
        <v>1</v>
      </c>
      <c r="C24">
        <v>0</v>
      </c>
      <c r="D24">
        <v>6</v>
      </c>
      <c r="E24">
        <v>-5.4962871478323898E-2</v>
      </c>
      <c r="F24">
        <v>0.135119714633543</v>
      </c>
      <c r="G24">
        <v>-1.6587596999999999E-7</v>
      </c>
      <c r="H24">
        <v>5.63941881844214E-2</v>
      </c>
      <c r="I24">
        <v>1.109012713251E-4</v>
      </c>
      <c r="J24">
        <v>3.4815753000000003E-8</v>
      </c>
      <c r="L24" t="s">
        <v>6</v>
      </c>
      <c r="M24">
        <v>1</v>
      </c>
      <c r="N24">
        <v>0</v>
      </c>
      <c r="O24">
        <v>6</v>
      </c>
      <c r="P24">
        <v>-4.32458673336669E-2</v>
      </c>
      <c r="Q24">
        <v>0.13501971483087899</v>
      </c>
      <c r="R24">
        <v>-1.2224030550000001E-7</v>
      </c>
      <c r="S24">
        <v>3.27489834280607E-2</v>
      </c>
      <c r="T24">
        <v>6.4440451607300004E-5</v>
      </c>
      <c r="U24">
        <v>2.0245000099999999E-8</v>
      </c>
      <c r="X24">
        <f t="shared" si="1"/>
        <v>-1.1717004144656998E-2</v>
      </c>
      <c r="Y24">
        <f t="shared" si="2"/>
        <v>9.9999802664008097E-5</v>
      </c>
      <c r="Z24">
        <f t="shared" si="3"/>
        <v>-4.3635664499999982E-8</v>
      </c>
      <c r="AB24">
        <f t="shared" si="4"/>
        <v>1.0007406311203462</v>
      </c>
      <c r="AD24">
        <f t="shared" si="5"/>
        <v>0.13501971483087899</v>
      </c>
    </row>
    <row r="25" spans="1:30" x14ac:dyDescent="0.25">
      <c r="A25" t="s">
        <v>6</v>
      </c>
      <c r="B25">
        <v>1</v>
      </c>
      <c r="C25">
        <v>0</v>
      </c>
      <c r="D25">
        <v>7</v>
      </c>
      <c r="E25">
        <v>-4.3360543018479802E-2</v>
      </c>
      <c r="F25">
        <v>0.134999151569658</v>
      </c>
      <c r="G25">
        <v>-1.6590882280000001E-7</v>
      </c>
      <c r="H25">
        <v>6.3792001277478999E-2</v>
      </c>
      <c r="I25">
        <v>1.2533752615439999E-4</v>
      </c>
      <c r="J25">
        <v>3.9317768500000002E-8</v>
      </c>
      <c r="L25" t="s">
        <v>6</v>
      </c>
      <c r="M25">
        <v>1</v>
      </c>
      <c r="N25">
        <v>0</v>
      </c>
      <c r="O25">
        <v>7</v>
      </c>
      <c r="P25">
        <v>-4.5371583577662002E-2</v>
      </c>
      <c r="Q25">
        <v>0.13489786337972401</v>
      </c>
      <c r="R25">
        <v>-1.2525099040000001E-7</v>
      </c>
      <c r="S25">
        <v>3.7905906207783502E-2</v>
      </c>
      <c r="T25">
        <v>7.45180484351E-5</v>
      </c>
      <c r="U25">
        <v>2.33900426E-8</v>
      </c>
      <c r="X25">
        <f t="shared" si="1"/>
        <v>2.0110405591821992E-3</v>
      </c>
      <c r="Y25">
        <f t="shared" si="2"/>
        <v>1.0128818993399014E-4</v>
      </c>
      <c r="Z25">
        <f t="shared" si="3"/>
        <v>-4.0657832399999999E-8</v>
      </c>
      <c r="AB25">
        <f t="shared" si="4"/>
        <v>1.0007508509578753</v>
      </c>
      <c r="AD25">
        <f t="shared" si="5"/>
        <v>0.13489786337972401</v>
      </c>
    </row>
    <row r="26" spans="1:30" x14ac:dyDescent="0.25">
      <c r="A26" t="s">
        <v>6</v>
      </c>
      <c r="B26">
        <v>1</v>
      </c>
      <c r="C26">
        <v>0</v>
      </c>
      <c r="D26">
        <v>8</v>
      </c>
      <c r="E26">
        <v>-3.2713828172404598E-2</v>
      </c>
      <c r="F26">
        <v>0.134487057848586</v>
      </c>
      <c r="G26">
        <v>-1.629076461E-7</v>
      </c>
      <c r="H26">
        <v>5.33956623014476E-2</v>
      </c>
      <c r="I26">
        <v>1.0452115788730001E-4</v>
      </c>
      <c r="J26">
        <v>3.2664603600000001E-8</v>
      </c>
      <c r="L26" t="s">
        <v>6</v>
      </c>
      <c r="M26">
        <v>1</v>
      </c>
      <c r="N26">
        <v>0</v>
      </c>
      <c r="O26">
        <v>8</v>
      </c>
      <c r="P26">
        <v>-5.5152188414126599E-2</v>
      </c>
      <c r="Q26">
        <v>0.13442143414048699</v>
      </c>
      <c r="R26">
        <v>-1.2839839130000001E-7</v>
      </c>
      <c r="S26">
        <v>2.9308004305437299E-2</v>
      </c>
      <c r="T26">
        <v>5.74026108374E-5</v>
      </c>
      <c r="U26">
        <v>1.7950595500000001E-8</v>
      </c>
      <c r="X26">
        <f t="shared" si="1"/>
        <v>2.2438360241722001E-2</v>
      </c>
      <c r="Y26">
        <f t="shared" si="2"/>
        <v>6.5623708099010747E-5</v>
      </c>
      <c r="Z26">
        <f t="shared" si="3"/>
        <v>-3.450925479999999E-8</v>
      </c>
      <c r="AB26">
        <f t="shared" si="4"/>
        <v>1.0004881937803938</v>
      </c>
      <c r="AD26">
        <f t="shared" si="5"/>
        <v>0.13442143414048699</v>
      </c>
    </row>
    <row r="27" spans="1:30" x14ac:dyDescent="0.25">
      <c r="A27" t="s">
        <v>6</v>
      </c>
      <c r="B27">
        <v>1</v>
      </c>
      <c r="C27">
        <v>0</v>
      </c>
      <c r="D27">
        <v>9</v>
      </c>
      <c r="E27">
        <v>-4.04693163912953E-2</v>
      </c>
      <c r="F27">
        <v>0.13516961534932601</v>
      </c>
      <c r="G27">
        <v>-1.79379128E-7</v>
      </c>
      <c r="H27">
        <v>6.1938017591018198E-2</v>
      </c>
      <c r="I27">
        <v>1.218226727618E-4</v>
      </c>
      <c r="J27">
        <v>3.8253881300000003E-8</v>
      </c>
      <c r="L27" t="s">
        <v>6</v>
      </c>
      <c r="M27">
        <v>1</v>
      </c>
      <c r="N27">
        <v>0</v>
      </c>
      <c r="O27">
        <v>9</v>
      </c>
      <c r="P27">
        <v>-3.0134109877167199E-2</v>
      </c>
      <c r="Q27">
        <v>0.13502135237141599</v>
      </c>
      <c r="R27">
        <v>-1.23189086E-7</v>
      </c>
      <c r="S27">
        <v>3.5768420616850601E-2</v>
      </c>
      <c r="T27">
        <v>7.0386840478500002E-5</v>
      </c>
      <c r="U27">
        <v>2.21172316E-8</v>
      </c>
      <c r="X27">
        <f t="shared" si="1"/>
        <v>-1.0335206514128101E-2</v>
      </c>
      <c r="Y27">
        <f t="shared" si="2"/>
        <v>1.4826297791001308E-4</v>
      </c>
      <c r="Z27">
        <f t="shared" si="3"/>
        <v>-5.6190041999999996E-8</v>
      </c>
      <c r="AB27">
        <f t="shared" si="4"/>
        <v>1.0010980706036936</v>
      </c>
      <c r="AD27">
        <f t="shared" si="5"/>
        <v>0.13502135237141599</v>
      </c>
    </row>
    <row r="28" spans="1:30" x14ac:dyDescent="0.25">
      <c r="A28" t="s">
        <v>6</v>
      </c>
      <c r="B28">
        <v>1</v>
      </c>
      <c r="C28">
        <v>0</v>
      </c>
      <c r="D28">
        <v>10</v>
      </c>
      <c r="E28">
        <v>-6.7957692388290497E-2</v>
      </c>
      <c r="F28">
        <v>0.134954132675287</v>
      </c>
      <c r="G28">
        <v>-1.844816151E-7</v>
      </c>
      <c r="H28">
        <v>6.25226796169574E-2</v>
      </c>
      <c r="I28">
        <v>1.2274639623280001E-4</v>
      </c>
      <c r="J28">
        <v>3.8470726900000001E-8</v>
      </c>
      <c r="L28" t="s">
        <v>6</v>
      </c>
      <c r="M28">
        <v>1</v>
      </c>
      <c r="N28">
        <v>0</v>
      </c>
      <c r="O28">
        <v>10</v>
      </c>
      <c r="P28">
        <v>-1.6514732828227401E-2</v>
      </c>
      <c r="Q28">
        <v>0.13481208637644199</v>
      </c>
      <c r="R28">
        <v>-1.2819752190000001E-7</v>
      </c>
      <c r="S28">
        <v>3.12861025958492E-2</v>
      </c>
      <c r="T28">
        <v>6.1467139726000003E-5</v>
      </c>
      <c r="U28">
        <v>1.9282320700000002E-8</v>
      </c>
      <c r="X28">
        <f t="shared" si="1"/>
        <v>-5.1442959560063097E-2</v>
      </c>
      <c r="Y28">
        <f t="shared" si="2"/>
        <v>1.4204629884501108E-4</v>
      </c>
      <c r="Z28">
        <f t="shared" si="3"/>
        <v>-5.6284093199999986E-8</v>
      </c>
      <c r="AB28">
        <f t="shared" si="4"/>
        <v>1.0010536614532348</v>
      </c>
      <c r="AD28">
        <f t="shared" si="5"/>
        <v>0.13481208637644199</v>
      </c>
    </row>
    <row r="29" spans="1:30" x14ac:dyDescent="0.25">
      <c r="A29" t="s">
        <v>6</v>
      </c>
      <c r="B29">
        <v>1</v>
      </c>
      <c r="C29">
        <v>0</v>
      </c>
      <c r="D29">
        <v>11</v>
      </c>
      <c r="E29">
        <v>-2.5571493110533101E-2</v>
      </c>
      <c r="F29">
        <v>0.13604937490350399</v>
      </c>
      <c r="G29">
        <v>-1.5987005060000001E-7</v>
      </c>
      <c r="H29">
        <v>6.3549104479451807E-2</v>
      </c>
      <c r="I29">
        <v>1.258886863377E-4</v>
      </c>
      <c r="J29">
        <v>3.9812291300000001E-8</v>
      </c>
      <c r="L29" t="s">
        <v>6</v>
      </c>
      <c r="M29">
        <v>1</v>
      </c>
      <c r="N29">
        <v>0</v>
      </c>
      <c r="O29">
        <v>11</v>
      </c>
      <c r="P29">
        <v>-7.1165597435879094E-2</v>
      </c>
      <c r="Q29">
        <v>0.135943947534264</v>
      </c>
      <c r="R29">
        <v>-1.12161191E-7</v>
      </c>
      <c r="S29">
        <v>3.24548862803722E-2</v>
      </c>
      <c r="T29">
        <v>6.4310330455600003E-5</v>
      </c>
      <c r="U29">
        <v>2.0348629299999998E-8</v>
      </c>
      <c r="X29">
        <f t="shared" si="1"/>
        <v>4.5594104325345997E-2</v>
      </c>
      <c r="Y29">
        <f t="shared" si="2"/>
        <v>1.0542736923999096E-4</v>
      </c>
      <c r="Z29">
        <f t="shared" si="3"/>
        <v>-4.7708859600000009E-8</v>
      </c>
      <c r="AB29">
        <f t="shared" si="4"/>
        <v>1.0007755208757154</v>
      </c>
      <c r="AD29">
        <f t="shared" si="5"/>
        <v>0.135943947534264</v>
      </c>
    </row>
    <row r="30" spans="1:30" x14ac:dyDescent="0.25">
      <c r="A30" t="s">
        <v>6</v>
      </c>
      <c r="B30">
        <v>1</v>
      </c>
      <c r="C30">
        <v>0</v>
      </c>
      <c r="D30">
        <v>12</v>
      </c>
      <c r="E30">
        <v>-6.0043361042744402E-2</v>
      </c>
      <c r="F30">
        <v>0.13574528776404199</v>
      </c>
      <c r="G30">
        <v>-1.619529457E-7</v>
      </c>
      <c r="H30">
        <v>6.3153995895790793E-2</v>
      </c>
      <c r="I30">
        <v>1.2478901627279999E-4</v>
      </c>
      <c r="J30">
        <v>3.9364863000000001E-8</v>
      </c>
      <c r="L30" t="s">
        <v>6</v>
      </c>
      <c r="M30">
        <v>1</v>
      </c>
      <c r="N30">
        <v>0</v>
      </c>
      <c r="O30">
        <v>12</v>
      </c>
      <c r="P30">
        <v>-5.25769192195185E-2</v>
      </c>
      <c r="Q30">
        <v>0.135644895258246</v>
      </c>
      <c r="R30">
        <v>-1.1444026309999999E-7</v>
      </c>
      <c r="S30">
        <v>3.5801473271677403E-2</v>
      </c>
      <c r="T30">
        <v>7.0785325121500002E-5</v>
      </c>
      <c r="U30">
        <v>2.2347116900000001E-8</v>
      </c>
      <c r="X30">
        <f t="shared" si="1"/>
        <v>-7.4664418232259014E-3</v>
      </c>
      <c r="Y30">
        <f t="shared" si="2"/>
        <v>1.0039250579599313E-4</v>
      </c>
      <c r="Z30">
        <f t="shared" si="3"/>
        <v>-4.7512682600000005E-8</v>
      </c>
      <c r="AB30">
        <f t="shared" si="4"/>
        <v>1.0007401126714341</v>
      </c>
      <c r="AD30">
        <f t="shared" si="5"/>
        <v>0.135644895258246</v>
      </c>
    </row>
    <row r="31" spans="1:30" x14ac:dyDescent="0.25">
      <c r="A31" t="s">
        <v>6</v>
      </c>
      <c r="B31">
        <v>1</v>
      </c>
      <c r="C31">
        <v>0</v>
      </c>
      <c r="D31">
        <v>13</v>
      </c>
      <c r="E31">
        <v>-2.8457543762101498E-2</v>
      </c>
      <c r="F31">
        <v>0.136515363916414</v>
      </c>
      <c r="G31">
        <v>-1.5904055490000001E-7</v>
      </c>
      <c r="H31">
        <v>6.3106776996201305E-2</v>
      </c>
      <c r="I31">
        <v>1.254371735434E-4</v>
      </c>
      <c r="J31">
        <v>3.9807218099999999E-8</v>
      </c>
      <c r="L31" t="s">
        <v>6</v>
      </c>
      <c r="M31">
        <v>1</v>
      </c>
      <c r="N31">
        <v>0</v>
      </c>
      <c r="O31">
        <v>13</v>
      </c>
      <c r="P31">
        <v>-7.1044934453084393E-2</v>
      </c>
      <c r="Q31">
        <v>0.13639380917255001</v>
      </c>
      <c r="R31">
        <v>-1.0817194879999999E-7</v>
      </c>
      <c r="S31">
        <v>3.1093951200387E-2</v>
      </c>
      <c r="T31">
        <v>6.1826746774499999E-5</v>
      </c>
      <c r="U31">
        <v>1.96301791E-8</v>
      </c>
      <c r="X31">
        <f t="shared" si="1"/>
        <v>4.2587390690982899E-2</v>
      </c>
      <c r="Y31">
        <f t="shared" si="2"/>
        <v>1.2155474386399412E-4</v>
      </c>
      <c r="Z31">
        <f t="shared" si="3"/>
        <v>-5.0868606100000012E-8</v>
      </c>
      <c r="AB31">
        <f t="shared" si="4"/>
        <v>1.000891204260673</v>
      </c>
      <c r="AD31">
        <f t="shared" si="5"/>
        <v>0.13639380917255001</v>
      </c>
    </row>
    <row r="32" spans="1:30" x14ac:dyDescent="0.25">
      <c r="A32" t="s">
        <v>6</v>
      </c>
      <c r="B32">
        <v>1</v>
      </c>
      <c r="C32">
        <v>0</v>
      </c>
      <c r="D32">
        <v>14</v>
      </c>
      <c r="E32">
        <v>-3.0239646839959299E-2</v>
      </c>
      <c r="F32">
        <v>0.136358151528536</v>
      </c>
      <c r="G32">
        <v>-1.4067933959999999E-7</v>
      </c>
      <c r="H32">
        <v>5.5456208669767103E-2</v>
      </c>
      <c r="I32">
        <v>1.101367495145E-4</v>
      </c>
      <c r="J32">
        <v>3.4923636299999997E-8</v>
      </c>
      <c r="L32" t="s">
        <v>6</v>
      </c>
      <c r="M32">
        <v>1</v>
      </c>
      <c r="N32">
        <v>0</v>
      </c>
      <c r="O32">
        <v>14</v>
      </c>
      <c r="P32">
        <v>-3.4527396808698499E-2</v>
      </c>
      <c r="Q32">
        <v>0.13623603860240499</v>
      </c>
      <c r="R32">
        <v>-9.2253588399999995E-8</v>
      </c>
      <c r="S32">
        <v>2.7110452988035001E-2</v>
      </c>
      <c r="T32">
        <v>5.3863485492299997E-5</v>
      </c>
      <c r="U32">
        <v>1.70899347E-8</v>
      </c>
      <c r="X32">
        <f t="shared" si="1"/>
        <v>4.2877499687392004E-3</v>
      </c>
      <c r="Y32">
        <f t="shared" si="2"/>
        <v>1.2211292613101277E-4</v>
      </c>
      <c r="Z32">
        <f t="shared" si="3"/>
        <v>-4.84257512E-8</v>
      </c>
      <c r="AB32">
        <f t="shared" si="4"/>
        <v>1.0008963335060512</v>
      </c>
      <c r="AD32">
        <f t="shared" si="5"/>
        <v>0.13623603860240499</v>
      </c>
    </row>
    <row r="33" spans="1:30" x14ac:dyDescent="0.25">
      <c r="A33" t="s">
        <v>6</v>
      </c>
      <c r="B33">
        <v>1</v>
      </c>
      <c r="C33">
        <v>0</v>
      </c>
      <c r="D33">
        <v>15</v>
      </c>
      <c r="E33">
        <v>-4.4240176136781897E-2</v>
      </c>
      <c r="F33">
        <v>0.136930260350757</v>
      </c>
      <c r="G33">
        <v>-1.5620941229999999E-7</v>
      </c>
      <c r="H33">
        <v>7.2714492471477599E-2</v>
      </c>
      <c r="I33">
        <v>1.449880038149E-4</v>
      </c>
      <c r="J33">
        <v>4.6152830099999997E-8</v>
      </c>
      <c r="L33" t="s">
        <v>6</v>
      </c>
      <c r="M33">
        <v>1</v>
      </c>
      <c r="N33">
        <v>0</v>
      </c>
      <c r="O33">
        <v>15</v>
      </c>
      <c r="P33">
        <v>-5.6894425947348302E-2</v>
      </c>
      <c r="Q33">
        <v>0.13678543986936101</v>
      </c>
      <c r="R33">
        <v>-9.8990494799999994E-8</v>
      </c>
      <c r="S33">
        <v>3.7407653826103997E-2</v>
      </c>
      <c r="T33">
        <v>7.4618917333300002E-5</v>
      </c>
      <c r="U33">
        <v>2.37669223E-8</v>
      </c>
      <c r="X33">
        <f t="shared" si="1"/>
        <v>1.2654249810566405E-2</v>
      </c>
      <c r="Y33">
        <f t="shared" si="2"/>
        <v>1.4482048139599635E-4</v>
      </c>
      <c r="Z33">
        <f t="shared" si="3"/>
        <v>-5.7218917499999996E-8</v>
      </c>
      <c r="AB33">
        <f t="shared" si="4"/>
        <v>1.0010587419357959</v>
      </c>
      <c r="AD33">
        <f t="shared" si="5"/>
        <v>0.13678543986936101</v>
      </c>
    </row>
    <row r="34" spans="1:30" x14ac:dyDescent="0.25">
      <c r="A34" t="s">
        <v>6</v>
      </c>
      <c r="B34">
        <v>1</v>
      </c>
      <c r="C34">
        <v>0</v>
      </c>
      <c r="D34">
        <v>16</v>
      </c>
      <c r="E34">
        <v>-3.5908968727767401E-2</v>
      </c>
      <c r="F34">
        <v>0.137112015043964</v>
      </c>
      <c r="G34">
        <v>-1.268002786E-7</v>
      </c>
      <c r="H34">
        <v>5.8456177900223699E-2</v>
      </c>
      <c r="I34">
        <v>1.1677896672079999E-4</v>
      </c>
      <c r="J34">
        <v>3.7246885199999999E-8</v>
      </c>
      <c r="L34" t="s">
        <v>6</v>
      </c>
      <c r="M34">
        <v>1</v>
      </c>
      <c r="N34">
        <v>0</v>
      </c>
      <c r="O34">
        <v>16</v>
      </c>
      <c r="P34">
        <v>-7.1644950131826604E-2</v>
      </c>
      <c r="Q34">
        <v>0.13707801607443701</v>
      </c>
      <c r="R34">
        <v>-1.0292331070000001E-7</v>
      </c>
      <c r="S34">
        <v>4.7127348924364001E-2</v>
      </c>
      <c r="T34">
        <v>9.4191054693700002E-5</v>
      </c>
      <c r="U34">
        <v>3.0058309200000003E-8</v>
      </c>
      <c r="X34">
        <f t="shared" si="1"/>
        <v>3.5735981404059203E-2</v>
      </c>
      <c r="Y34">
        <f t="shared" si="2"/>
        <v>3.3998969526993772E-5</v>
      </c>
      <c r="Z34">
        <f t="shared" si="3"/>
        <v>-2.3876967899999991E-8</v>
      </c>
      <c r="AB34">
        <f t="shared" si="4"/>
        <v>1.0002480264195575</v>
      </c>
      <c r="AD34">
        <f t="shared" si="5"/>
        <v>0.13707801607443701</v>
      </c>
    </row>
    <row r="35" spans="1:30" x14ac:dyDescent="0.25">
      <c r="A35" t="s">
        <v>7</v>
      </c>
    </row>
    <row r="36" spans="1:30" x14ac:dyDescent="0.25">
      <c r="A36" t="s">
        <v>0</v>
      </c>
      <c r="B36" t="s">
        <v>1</v>
      </c>
      <c r="C36" t="s">
        <v>2</v>
      </c>
      <c r="D36" t="s">
        <v>3</v>
      </c>
      <c r="E36" t="s">
        <v>4</v>
      </c>
      <c r="F36" t="s">
        <v>5</v>
      </c>
      <c r="L36" t="s">
        <v>0</v>
      </c>
      <c r="M36" t="s">
        <v>1</v>
      </c>
      <c r="N36" t="s">
        <v>2</v>
      </c>
      <c r="O36" t="s">
        <v>3</v>
      </c>
      <c r="P36" t="s">
        <v>4</v>
      </c>
      <c r="Q36" t="s">
        <v>5</v>
      </c>
      <c r="X36" t="s">
        <v>12</v>
      </c>
      <c r="Y36" t="s">
        <v>13</v>
      </c>
      <c r="Z36" t="s">
        <v>14</v>
      </c>
      <c r="AB36" t="s">
        <v>15</v>
      </c>
    </row>
    <row r="37" spans="1:30" x14ac:dyDescent="0.25">
      <c r="A37" t="s">
        <v>6</v>
      </c>
      <c r="B37">
        <v>0</v>
      </c>
      <c r="C37">
        <v>0</v>
      </c>
      <c r="D37">
        <v>1</v>
      </c>
      <c r="E37">
        <v>-0.10412943742858199</v>
      </c>
      <c r="F37">
        <v>0.13854171502782001</v>
      </c>
      <c r="G37">
        <v>-2.46776136E-7</v>
      </c>
      <c r="H37">
        <v>8.0018959826972602E-2</v>
      </c>
      <c r="I37">
        <v>1.6052926865469999E-4</v>
      </c>
      <c r="J37">
        <v>5.13770378E-8</v>
      </c>
      <c r="L37" t="s">
        <v>6</v>
      </c>
      <c r="M37">
        <v>0</v>
      </c>
      <c r="N37">
        <v>0</v>
      </c>
      <c r="O37">
        <v>1</v>
      </c>
      <c r="P37">
        <v>-7.7227745564527994E-2</v>
      </c>
      <c r="Q37">
        <v>0.13801495935828301</v>
      </c>
      <c r="R37">
        <v>-1.3559397789999999E-7</v>
      </c>
      <c r="S37">
        <v>6.3732893231817203E-2</v>
      </c>
      <c r="T37">
        <v>1.2765518960889999E-4</v>
      </c>
      <c r="U37">
        <v>4.0807696299999998E-8</v>
      </c>
      <c r="X37">
        <f t="shared" si="1"/>
        <v>-2.6901691864054E-2</v>
      </c>
      <c r="Y37">
        <f t="shared" si="2"/>
        <v>5.2675566953699904E-4</v>
      </c>
      <c r="Z37">
        <f t="shared" si="3"/>
        <v>-1.1118215810000001E-7</v>
      </c>
      <c r="AB37">
        <f t="shared" si="4"/>
        <v>1.0038166563391839</v>
      </c>
      <c r="AC37">
        <f>AVERAGE(AB37:AB46)</f>
        <v>1.0041318083942063</v>
      </c>
      <c r="AD37">
        <f>Q37</f>
        <v>0.13801495935828301</v>
      </c>
    </row>
    <row r="38" spans="1:30" x14ac:dyDescent="0.25">
      <c r="A38" t="s">
        <v>6</v>
      </c>
      <c r="B38">
        <v>0</v>
      </c>
      <c r="C38">
        <v>0</v>
      </c>
      <c r="D38">
        <v>2</v>
      </c>
      <c r="E38">
        <v>-0.11135957369560801</v>
      </c>
      <c r="F38">
        <v>0.137561018447073</v>
      </c>
      <c r="G38">
        <v>-2.5625802579999999E-7</v>
      </c>
      <c r="H38">
        <v>7.8804153476184302E-2</v>
      </c>
      <c r="I38">
        <v>1.5694078383520001E-4</v>
      </c>
      <c r="J38">
        <v>4.9862954100000001E-8</v>
      </c>
      <c r="L38" t="s">
        <v>6</v>
      </c>
      <c r="M38">
        <v>0</v>
      </c>
      <c r="N38">
        <v>0</v>
      </c>
      <c r="O38">
        <v>2</v>
      </c>
      <c r="P38">
        <v>-4.4671147003441498E-2</v>
      </c>
      <c r="Q38">
        <v>0.136915000883366</v>
      </c>
      <c r="R38">
        <v>-1.392200993E-7</v>
      </c>
      <c r="S38">
        <v>5.5617503882936202E-2</v>
      </c>
      <c r="T38">
        <v>1.105217703672E-4</v>
      </c>
      <c r="U38">
        <v>3.5054010599999998E-8</v>
      </c>
      <c r="X38">
        <f t="shared" si="1"/>
        <v>-6.6688426692166514E-2</v>
      </c>
      <c r="Y38">
        <f t="shared" si="2"/>
        <v>6.4601756370699648E-4</v>
      </c>
      <c r="Z38">
        <f t="shared" si="3"/>
        <v>-1.1703792649999999E-7</v>
      </c>
      <c r="AB38">
        <f t="shared" si="4"/>
        <v>1.0047183841035601</v>
      </c>
      <c r="AD38">
        <f t="shared" ref="AD38:AD46" si="6">Q38</f>
        <v>0.136915000883366</v>
      </c>
    </row>
    <row r="39" spans="1:30" x14ac:dyDescent="0.25">
      <c r="A39" t="s">
        <v>6</v>
      </c>
      <c r="B39">
        <v>0</v>
      </c>
      <c r="C39">
        <v>0</v>
      </c>
      <c r="D39">
        <v>3</v>
      </c>
      <c r="E39">
        <v>-5.13952246958524E-2</v>
      </c>
      <c r="F39">
        <v>0.13776837574207201</v>
      </c>
      <c r="G39">
        <v>-2.309141605E-7</v>
      </c>
      <c r="H39">
        <v>7.5383101298387295E-2</v>
      </c>
      <c r="I39">
        <v>1.5049540727890001E-4</v>
      </c>
      <c r="J39">
        <v>4.7939635899999999E-8</v>
      </c>
      <c r="L39" t="s">
        <v>6</v>
      </c>
      <c r="M39">
        <v>0</v>
      </c>
      <c r="N39">
        <v>0</v>
      </c>
      <c r="O39">
        <v>3</v>
      </c>
      <c r="P39">
        <v>-4.34646191999946E-2</v>
      </c>
      <c r="Q39">
        <v>0.13725963839942501</v>
      </c>
      <c r="R39">
        <v>-1.3894008879999999E-7</v>
      </c>
      <c r="S39">
        <v>5.3718549279726899E-2</v>
      </c>
      <c r="T39">
        <v>1.0703635035580001E-4</v>
      </c>
      <c r="U39">
        <v>3.4042392100000002E-8</v>
      </c>
      <c r="X39">
        <f t="shared" si="1"/>
        <v>-7.9306054958577996E-3</v>
      </c>
      <c r="Y39">
        <f t="shared" si="2"/>
        <v>5.0873734264700321E-4</v>
      </c>
      <c r="Z39">
        <f t="shared" si="3"/>
        <v>-9.1974071700000012E-8</v>
      </c>
      <c r="AB39">
        <f t="shared" si="4"/>
        <v>1.003706387023741</v>
      </c>
      <c r="AD39">
        <f t="shared" si="6"/>
        <v>0.13725963839942501</v>
      </c>
    </row>
    <row r="40" spans="1:30" x14ac:dyDescent="0.25">
      <c r="A40" t="s">
        <v>6</v>
      </c>
      <c r="B40">
        <v>0</v>
      </c>
      <c r="C40">
        <v>0</v>
      </c>
      <c r="D40">
        <v>4</v>
      </c>
      <c r="E40">
        <v>-9.4211134107922603E-2</v>
      </c>
      <c r="F40">
        <v>0.13816084355028199</v>
      </c>
      <c r="G40">
        <v>-2.4013454329999999E-7</v>
      </c>
      <c r="H40">
        <v>6.6588418341630207E-2</v>
      </c>
      <c r="I40">
        <v>1.3319632018110001E-4</v>
      </c>
      <c r="J40">
        <v>4.2514230999999997E-8</v>
      </c>
      <c r="L40" t="s">
        <v>6</v>
      </c>
      <c r="M40">
        <v>0</v>
      </c>
      <c r="N40">
        <v>0</v>
      </c>
      <c r="O40">
        <v>4</v>
      </c>
      <c r="P40">
        <v>-6.3243716678357501E-2</v>
      </c>
      <c r="Q40">
        <v>0.13753116546571101</v>
      </c>
      <c r="R40">
        <v>-1.2710912440000001E-7</v>
      </c>
      <c r="S40">
        <v>5.2445372617540002E-2</v>
      </c>
      <c r="T40">
        <v>1.046722375007E-4</v>
      </c>
      <c r="U40">
        <v>3.3347662100000002E-8</v>
      </c>
      <c r="X40">
        <f t="shared" si="1"/>
        <v>-3.0967417429565103E-2</v>
      </c>
      <c r="Y40">
        <f t="shared" si="2"/>
        <v>6.2967808457098373E-4</v>
      </c>
      <c r="Z40">
        <f t="shared" si="3"/>
        <v>-1.1302541889999998E-7</v>
      </c>
      <c r="AB40">
        <f t="shared" si="4"/>
        <v>1.0045784392391264</v>
      </c>
      <c r="AD40">
        <f t="shared" si="6"/>
        <v>0.13753116546571101</v>
      </c>
    </row>
    <row r="41" spans="1:30" x14ac:dyDescent="0.25">
      <c r="A41" t="s">
        <v>6</v>
      </c>
      <c r="B41">
        <v>0</v>
      </c>
      <c r="C41">
        <v>0</v>
      </c>
      <c r="D41">
        <v>5</v>
      </c>
      <c r="E41">
        <v>-0.111592168002857</v>
      </c>
      <c r="F41">
        <v>0.13647316124466399</v>
      </c>
      <c r="G41">
        <v>-2.2952418680000001E-7</v>
      </c>
      <c r="H41">
        <v>6.6781766226304703E-2</v>
      </c>
      <c r="I41">
        <v>1.32009578234E-4</v>
      </c>
      <c r="J41">
        <v>4.1640384700000003E-8</v>
      </c>
      <c r="L41" t="s">
        <v>6</v>
      </c>
      <c r="M41">
        <v>0</v>
      </c>
      <c r="N41">
        <v>0</v>
      </c>
      <c r="O41">
        <v>5</v>
      </c>
      <c r="P41">
        <v>-7.9389927910028704E-2</v>
      </c>
      <c r="Q41">
        <v>0.13591175786508999</v>
      </c>
      <c r="R41">
        <v>-1.158604532E-7</v>
      </c>
      <c r="S41">
        <v>5.6759388308890102E-2</v>
      </c>
      <c r="T41">
        <v>1.120086685518E-4</v>
      </c>
      <c r="U41">
        <v>3.5284577999999999E-8</v>
      </c>
      <c r="X41">
        <f t="shared" si="1"/>
        <v>-3.2202240092828294E-2</v>
      </c>
      <c r="Y41">
        <f t="shared" si="2"/>
        <v>5.6140337957399922E-4</v>
      </c>
      <c r="Z41">
        <f t="shared" si="3"/>
        <v>-1.1366373360000001E-7</v>
      </c>
      <c r="AB41">
        <f t="shared" si="4"/>
        <v>1.0041306461515365</v>
      </c>
      <c r="AD41">
        <f t="shared" si="6"/>
        <v>0.13591175786508999</v>
      </c>
    </row>
    <row r="42" spans="1:30" x14ac:dyDescent="0.25">
      <c r="A42" t="s">
        <v>6</v>
      </c>
      <c r="B42">
        <v>0</v>
      </c>
      <c r="C42">
        <v>0</v>
      </c>
      <c r="D42">
        <v>6</v>
      </c>
      <c r="E42">
        <v>-6.5897674492020997E-2</v>
      </c>
      <c r="F42">
        <v>0.13593345537666099</v>
      </c>
      <c r="G42">
        <v>-2.0028840340000001E-7</v>
      </c>
      <c r="H42">
        <v>5.8880789094108897E-2</v>
      </c>
      <c r="I42">
        <v>1.1601222302789999E-4</v>
      </c>
      <c r="J42">
        <v>3.6476324299999998E-8</v>
      </c>
      <c r="L42" t="s">
        <v>6</v>
      </c>
      <c r="M42">
        <v>0</v>
      </c>
      <c r="N42">
        <v>0</v>
      </c>
      <c r="O42">
        <v>6</v>
      </c>
      <c r="P42">
        <v>-4.5932976751828399E-2</v>
      </c>
      <c r="Q42">
        <v>0.13533336703656501</v>
      </c>
      <c r="R42">
        <v>-8.9525168899999999E-8</v>
      </c>
      <c r="S42">
        <v>4.8306933583066702E-2</v>
      </c>
      <c r="T42">
        <v>9.4986961245399997E-5</v>
      </c>
      <c r="U42">
        <v>2.9814120899999999E-8</v>
      </c>
      <c r="X42">
        <f t="shared" si="1"/>
        <v>-1.9964697740192598E-2</v>
      </c>
      <c r="Y42">
        <f t="shared" si="2"/>
        <v>6.0008834009597778E-4</v>
      </c>
      <c r="Z42">
        <f t="shared" si="3"/>
        <v>-1.1076323450000001E-7</v>
      </c>
      <c r="AB42">
        <f t="shared" si="4"/>
        <v>1.004434149192001</v>
      </c>
      <c r="AD42">
        <f t="shared" si="6"/>
        <v>0.13533336703656501</v>
      </c>
    </row>
    <row r="43" spans="1:30" x14ac:dyDescent="0.25">
      <c r="A43" t="s">
        <v>6</v>
      </c>
      <c r="B43">
        <v>0</v>
      </c>
      <c r="C43">
        <v>0</v>
      </c>
      <c r="D43">
        <v>7</v>
      </c>
      <c r="E43">
        <v>-7.27515278600777E-2</v>
      </c>
      <c r="F43">
        <v>0.13587867549962901</v>
      </c>
      <c r="G43">
        <v>-2.0192956030000001E-7</v>
      </c>
      <c r="H43">
        <v>5.9568605726807E-2</v>
      </c>
      <c r="I43">
        <v>1.172611494801E-4</v>
      </c>
      <c r="J43">
        <v>3.6840272200000002E-8</v>
      </c>
      <c r="L43" t="s">
        <v>6</v>
      </c>
      <c r="M43">
        <v>0</v>
      </c>
      <c r="N43">
        <v>0</v>
      </c>
      <c r="O43">
        <v>7</v>
      </c>
      <c r="P43">
        <v>-6.5117015731174996E-3</v>
      </c>
      <c r="Q43">
        <v>0.135359220547319</v>
      </c>
      <c r="R43">
        <v>-9.7533304499999997E-8</v>
      </c>
      <c r="S43">
        <v>4.2706614013055998E-2</v>
      </c>
      <c r="T43">
        <v>8.39471878827E-5</v>
      </c>
      <c r="U43">
        <v>2.6345495099999999E-8</v>
      </c>
      <c r="X43">
        <f t="shared" si="1"/>
        <v>-6.6239826286960207E-2</v>
      </c>
      <c r="Y43">
        <f t="shared" si="2"/>
        <v>5.1945495231001115E-4</v>
      </c>
      <c r="Z43">
        <f t="shared" si="3"/>
        <v>-1.0439625580000002E-7</v>
      </c>
      <c r="AB43">
        <f t="shared" si="4"/>
        <v>1.0038376030107858</v>
      </c>
      <c r="AD43">
        <f t="shared" si="6"/>
        <v>0.135359220547319</v>
      </c>
    </row>
    <row r="44" spans="1:30" x14ac:dyDescent="0.25">
      <c r="A44" t="s">
        <v>6</v>
      </c>
      <c r="B44">
        <v>0</v>
      </c>
      <c r="C44">
        <v>0</v>
      </c>
      <c r="D44">
        <v>8</v>
      </c>
      <c r="E44">
        <v>-7.5549249657797204E-2</v>
      </c>
      <c r="F44">
        <v>0.135331872659261</v>
      </c>
      <c r="G44">
        <v>-1.981999327E-7</v>
      </c>
      <c r="H44">
        <v>6.1642777416225002E-2</v>
      </c>
      <c r="I44">
        <v>1.2087665461329999E-4</v>
      </c>
      <c r="J44">
        <v>3.7826963099999998E-8</v>
      </c>
      <c r="L44" t="s">
        <v>6</v>
      </c>
      <c r="M44">
        <v>0</v>
      </c>
      <c r="N44">
        <v>0</v>
      </c>
      <c r="O44">
        <v>8</v>
      </c>
      <c r="P44">
        <v>-3.3371436394645598E-2</v>
      </c>
      <c r="Q44">
        <v>0.13476993244885799</v>
      </c>
      <c r="R44">
        <v>-9.5926200300000004E-8</v>
      </c>
      <c r="S44">
        <v>4.19960819659927E-2</v>
      </c>
      <c r="T44">
        <v>8.2194459880199994E-5</v>
      </c>
      <c r="U44">
        <v>2.56819872E-8</v>
      </c>
      <c r="X44">
        <f t="shared" si="1"/>
        <v>-4.2177813263151606E-2</v>
      </c>
      <c r="Y44">
        <f t="shared" si="2"/>
        <v>5.6194021040301134E-4</v>
      </c>
      <c r="Z44">
        <f t="shared" si="3"/>
        <v>-1.0227373239999999E-7</v>
      </c>
      <c r="AB44">
        <f t="shared" si="4"/>
        <v>1.0041696259706612</v>
      </c>
      <c r="AD44">
        <f t="shared" si="6"/>
        <v>0.13476993244885799</v>
      </c>
    </row>
    <row r="45" spans="1:30" x14ac:dyDescent="0.25">
      <c r="A45" t="s">
        <v>6</v>
      </c>
      <c r="B45">
        <v>0</v>
      </c>
      <c r="C45">
        <v>0</v>
      </c>
      <c r="D45">
        <v>9</v>
      </c>
      <c r="E45">
        <v>-2.8437931919938798E-2</v>
      </c>
      <c r="F45">
        <v>0.13600932620856901</v>
      </c>
      <c r="G45">
        <v>-1.979218147E-7</v>
      </c>
      <c r="H45">
        <v>6.1266671047096599E-2</v>
      </c>
      <c r="I45">
        <v>1.2073104246909999E-4</v>
      </c>
      <c r="J45">
        <v>3.7970259899999997E-8</v>
      </c>
      <c r="L45" t="s">
        <v>6</v>
      </c>
      <c r="M45">
        <v>0</v>
      </c>
      <c r="N45">
        <v>0</v>
      </c>
      <c r="O45">
        <v>9</v>
      </c>
      <c r="P45">
        <v>-1.0507865930549099E-2</v>
      </c>
      <c r="Q45">
        <v>0.13549287605135499</v>
      </c>
      <c r="R45">
        <v>-9.5223927900000001E-8</v>
      </c>
      <c r="S45">
        <v>4.6167854460231299E-2</v>
      </c>
      <c r="T45">
        <v>9.0837255985700002E-5</v>
      </c>
      <c r="U45">
        <v>2.8531378499999999E-8</v>
      </c>
      <c r="X45">
        <f t="shared" si="1"/>
        <v>-1.7930065989389697E-2</v>
      </c>
      <c r="Y45">
        <f t="shared" si="2"/>
        <v>5.1645015721402121E-4</v>
      </c>
      <c r="Z45">
        <f t="shared" si="3"/>
        <v>-1.0269788679999999E-7</v>
      </c>
      <c r="AB45">
        <f t="shared" si="4"/>
        <v>1.0038116406726674</v>
      </c>
      <c r="AD45">
        <f t="shared" si="6"/>
        <v>0.13549287605135499</v>
      </c>
    </row>
    <row r="46" spans="1:30" x14ac:dyDescent="0.25">
      <c r="A46" t="s">
        <v>6</v>
      </c>
      <c r="B46">
        <v>0</v>
      </c>
      <c r="C46">
        <v>0</v>
      </c>
      <c r="D46">
        <v>10</v>
      </c>
      <c r="E46">
        <v>-8.6672214615418894E-2</v>
      </c>
      <c r="F46">
        <v>0.13576066421473401</v>
      </c>
      <c r="G46">
        <v>-2.148447916E-7</v>
      </c>
      <c r="H46">
        <v>6.8028213154390699E-2</v>
      </c>
      <c r="I46">
        <v>1.337997380116E-4</v>
      </c>
      <c r="J46">
        <v>4.19950926E-8</v>
      </c>
      <c r="L46" t="s">
        <v>6</v>
      </c>
      <c r="M46">
        <v>0</v>
      </c>
      <c r="N46">
        <v>0</v>
      </c>
      <c r="O46">
        <v>10</v>
      </c>
      <c r="P46">
        <v>-6.9381549018771693E-2</v>
      </c>
      <c r="Q46">
        <v>0.13520435881746601</v>
      </c>
      <c r="R46">
        <v>-1.107708165E-7</v>
      </c>
      <c r="S46">
        <v>4.7845718575381301E-2</v>
      </c>
      <c r="T46">
        <v>9.3919560343699995E-5</v>
      </c>
      <c r="U46">
        <v>2.9431484100000001E-8</v>
      </c>
      <c r="X46">
        <f t="shared" si="1"/>
        <v>-1.7290665596647201E-2</v>
      </c>
      <c r="Y46">
        <f t="shared" si="2"/>
        <v>5.5630539726800321E-4</v>
      </c>
      <c r="Z46">
        <f t="shared" si="3"/>
        <v>-1.0407397509999999E-7</v>
      </c>
      <c r="AB46">
        <f t="shared" si="4"/>
        <v>1.0041145522388006</v>
      </c>
      <c r="AD46">
        <f t="shared" si="6"/>
        <v>0.13520435881746601</v>
      </c>
    </row>
    <row r="47" spans="1:30" x14ac:dyDescent="0.25">
      <c r="A47" t="s">
        <v>6</v>
      </c>
      <c r="B47">
        <v>0</v>
      </c>
      <c r="C47">
        <v>0</v>
      </c>
      <c r="D47">
        <v>11</v>
      </c>
      <c r="E47">
        <v>-9.5209872792679603E-2</v>
      </c>
      <c r="F47">
        <v>0.13693503850363201</v>
      </c>
      <c r="G47">
        <v>-1.9267439629999999E-7</v>
      </c>
      <c r="H47">
        <v>6.10649185440321E-2</v>
      </c>
      <c r="I47">
        <v>1.21142683565E-4</v>
      </c>
      <c r="J47">
        <v>3.8354664199999997E-8</v>
      </c>
      <c r="L47" t="s">
        <v>6</v>
      </c>
      <c r="M47">
        <v>0</v>
      </c>
      <c r="N47">
        <v>0</v>
      </c>
      <c r="O47">
        <v>11</v>
      </c>
      <c r="P47">
        <v>-7.3077519832509097E-2</v>
      </c>
      <c r="Q47">
        <v>0.13651220912848</v>
      </c>
      <c r="R47">
        <v>-8.3403520699999995E-8</v>
      </c>
      <c r="S47">
        <v>4.4835259644459301E-2</v>
      </c>
      <c r="T47">
        <v>8.8878067948600006E-5</v>
      </c>
      <c r="U47">
        <v>2.8126695899999998E-8</v>
      </c>
      <c r="X47">
        <f t="shared" si="1"/>
        <v>-2.2132352960170507E-2</v>
      </c>
      <c r="Y47">
        <f t="shared" si="2"/>
        <v>4.2282937515200625E-4</v>
      </c>
      <c r="Z47">
        <f t="shared" si="3"/>
        <v>-1.0927087559999999E-7</v>
      </c>
      <c r="AB47">
        <f t="shared" si="4"/>
        <v>1.0030973740579794</v>
      </c>
      <c r="AD47">
        <f>F47/AC37</f>
        <v>0.13637157727591223</v>
      </c>
    </row>
    <row r="48" spans="1:30" x14ac:dyDescent="0.25">
      <c r="A48" t="s">
        <v>6</v>
      </c>
      <c r="B48">
        <v>0</v>
      </c>
      <c r="C48">
        <v>0</v>
      </c>
      <c r="D48">
        <v>12</v>
      </c>
      <c r="E48">
        <v>-1.9708154577529099E-2</v>
      </c>
      <c r="F48">
        <v>0.13662479176471301</v>
      </c>
      <c r="G48">
        <v>-2.0071455820000001E-7</v>
      </c>
      <c r="H48">
        <v>6.3717552028194901E-2</v>
      </c>
      <c r="I48">
        <v>1.2615072488590001E-4</v>
      </c>
      <c r="J48">
        <v>3.9857255800000003E-8</v>
      </c>
      <c r="L48" t="s">
        <v>6</v>
      </c>
      <c r="M48">
        <v>0</v>
      </c>
      <c r="N48">
        <v>0</v>
      </c>
      <c r="O48">
        <v>12</v>
      </c>
      <c r="P48">
        <v>-4.9448353221350799E-2</v>
      </c>
      <c r="Q48">
        <v>0.13660242423668101</v>
      </c>
      <c r="R48">
        <v>-8.9012445800000003E-8</v>
      </c>
      <c r="S48">
        <v>4.3069706221645299E-2</v>
      </c>
      <c r="T48">
        <v>8.5428049687600005E-5</v>
      </c>
      <c r="U48">
        <v>2.70533294E-8</v>
      </c>
      <c r="X48">
        <f t="shared" si="1"/>
        <v>2.97401986438217E-2</v>
      </c>
      <c r="Y48">
        <f t="shared" si="2"/>
        <v>2.2367528032002371E-5</v>
      </c>
      <c r="Z48">
        <f t="shared" si="3"/>
        <v>-1.1170211240000001E-7</v>
      </c>
      <c r="AB48">
        <f t="shared" si="4"/>
        <v>1.0001637418088074</v>
      </c>
      <c r="AD48">
        <f>F48/AC37</f>
        <v>0.1360626071423845</v>
      </c>
    </row>
    <row r="49" spans="1:30" x14ac:dyDescent="0.25">
      <c r="A49" t="s">
        <v>6</v>
      </c>
      <c r="B49">
        <v>0</v>
      </c>
      <c r="C49">
        <v>0</v>
      </c>
      <c r="D49">
        <v>13</v>
      </c>
      <c r="E49">
        <v>-7.8603968547895406E-2</v>
      </c>
      <c r="F49">
        <v>0.13736009337669899</v>
      </c>
      <c r="G49">
        <v>-1.8739161239999999E-7</v>
      </c>
      <c r="H49">
        <v>5.9852138713534599E-2</v>
      </c>
      <c r="I49">
        <v>1.1913949428849999E-4</v>
      </c>
      <c r="J49">
        <v>3.7849932300000001E-8</v>
      </c>
      <c r="L49" t="s">
        <v>6</v>
      </c>
      <c r="M49">
        <v>0</v>
      </c>
      <c r="N49">
        <v>0</v>
      </c>
      <c r="O49">
        <v>13</v>
      </c>
      <c r="P49">
        <v>-5.9036274082814102E-2</v>
      </c>
      <c r="Q49">
        <v>0.13821767808636101</v>
      </c>
      <c r="R49">
        <v>-7.9618467999999996E-8</v>
      </c>
      <c r="S49">
        <v>3.65146147589933E-2</v>
      </c>
      <c r="T49">
        <v>7.3300106900500001E-5</v>
      </c>
      <c r="U49">
        <v>2.34934597E-8</v>
      </c>
      <c r="X49">
        <f t="shared" si="1"/>
        <v>-1.9567694465081303E-2</v>
      </c>
      <c r="Y49">
        <f t="shared" si="2"/>
        <v>-8.5758470966201816E-4</v>
      </c>
      <c r="Z49">
        <f t="shared" si="3"/>
        <v>-1.0777314439999999E-7</v>
      </c>
      <c r="AB49">
        <f t="shared" si="4"/>
        <v>0.99379540503403496</v>
      </c>
      <c r="AD49">
        <f>F49/AC37</f>
        <v>0.13679488313029675</v>
      </c>
    </row>
    <row r="50" spans="1:30" x14ac:dyDescent="0.25">
      <c r="A50" t="s">
        <v>6</v>
      </c>
      <c r="B50">
        <v>0</v>
      </c>
      <c r="C50">
        <v>0</v>
      </c>
      <c r="D50">
        <v>14</v>
      </c>
      <c r="E50">
        <v>-5.3977075768330003E-2</v>
      </c>
      <c r="F50">
        <v>0.137218576681858</v>
      </c>
      <c r="G50">
        <v>-1.7935478210000001E-7</v>
      </c>
      <c r="H50">
        <v>5.1536941593920201E-2</v>
      </c>
      <c r="I50">
        <v>1.02517556743E-4</v>
      </c>
      <c r="J50">
        <v>3.2546581300000001E-8</v>
      </c>
      <c r="L50" t="s">
        <v>6</v>
      </c>
      <c r="M50">
        <v>0</v>
      </c>
      <c r="N50">
        <v>0</v>
      </c>
      <c r="O50">
        <v>14</v>
      </c>
      <c r="P50">
        <v>-2.3773968245791401E-2</v>
      </c>
      <c r="Q50">
        <v>0.13905861392725999</v>
      </c>
      <c r="R50">
        <v>-6.4276822000000003E-8</v>
      </c>
      <c r="S50">
        <v>4.2322096866741502E-2</v>
      </c>
      <c r="T50">
        <v>8.5527508403999993E-5</v>
      </c>
      <c r="U50">
        <v>2.7595161000000002E-8</v>
      </c>
      <c r="X50">
        <f t="shared" si="1"/>
        <v>-3.0203107522538603E-2</v>
      </c>
      <c r="Y50">
        <f t="shared" si="2"/>
        <v>-1.8400372454019931E-3</v>
      </c>
      <c r="Z50">
        <f t="shared" si="3"/>
        <v>-1.150779601E-7</v>
      </c>
      <c r="AB50">
        <f t="shared" si="4"/>
        <v>0.98676790172549467</v>
      </c>
      <c r="AD50">
        <f>F50/AC37</f>
        <v>0.13665394874931414</v>
      </c>
    </row>
    <row r="51" spans="1:30" x14ac:dyDescent="0.25">
      <c r="A51" t="s">
        <v>6</v>
      </c>
      <c r="B51">
        <v>0</v>
      </c>
      <c r="C51">
        <v>0</v>
      </c>
      <c r="D51">
        <v>15</v>
      </c>
      <c r="E51">
        <v>-5.9119823550645399E-2</v>
      </c>
      <c r="F51">
        <v>0.13775720151460899</v>
      </c>
      <c r="G51">
        <v>-1.7836557840000001E-7</v>
      </c>
      <c r="H51">
        <v>6.5558690803389497E-2</v>
      </c>
      <c r="I51">
        <v>1.3092506966139999E-4</v>
      </c>
      <c r="J51">
        <v>4.1728698100000001E-8</v>
      </c>
      <c r="L51" t="s">
        <v>6</v>
      </c>
      <c r="M51">
        <v>0</v>
      </c>
      <c r="N51">
        <v>0</v>
      </c>
      <c r="O51">
        <v>15</v>
      </c>
      <c r="P51">
        <v>-4.1087494453904597E-2</v>
      </c>
      <c r="Q51">
        <v>0.14103370204219201</v>
      </c>
      <c r="R51">
        <v>-5.8578489799999997E-8</v>
      </c>
      <c r="S51">
        <v>3.90637751174229E-2</v>
      </c>
      <c r="T51">
        <v>8.0067926320800004E-5</v>
      </c>
      <c r="U51">
        <v>2.6202167599999999E-8</v>
      </c>
      <c r="X51">
        <f t="shared" si="1"/>
        <v>-1.8032329096740803E-2</v>
      </c>
      <c r="Y51">
        <f t="shared" si="2"/>
        <v>-3.2765005275830206E-3</v>
      </c>
      <c r="Z51">
        <f t="shared" si="3"/>
        <v>-1.1978708860000001E-7</v>
      </c>
      <c r="AB51">
        <f t="shared" si="4"/>
        <v>0.97676796056446979</v>
      </c>
      <c r="AD51">
        <f>F51/AC37</f>
        <v>0.13719035724494019</v>
      </c>
    </row>
    <row r="52" spans="1:30" x14ac:dyDescent="0.25">
      <c r="A52" t="s">
        <v>6</v>
      </c>
      <c r="B52">
        <v>0</v>
      </c>
      <c r="C52">
        <v>0</v>
      </c>
      <c r="D52">
        <v>16</v>
      </c>
      <c r="E52">
        <v>-2.9593144694217699E-2</v>
      </c>
      <c r="F52">
        <v>0.13803739073671401</v>
      </c>
      <c r="G52">
        <v>-1.6636951620000001E-7</v>
      </c>
      <c r="H52">
        <v>5.5864092050127601E-2</v>
      </c>
      <c r="I52">
        <v>1.117943250774E-4</v>
      </c>
      <c r="J52">
        <v>3.57059979E-8</v>
      </c>
      <c r="L52" t="s">
        <v>6</v>
      </c>
      <c r="M52">
        <v>0</v>
      </c>
      <c r="N52">
        <v>0</v>
      </c>
      <c r="O52">
        <v>16</v>
      </c>
      <c r="P52">
        <v>-7.3034516166899294E-2</v>
      </c>
      <c r="Q52">
        <v>0.14297792357785599</v>
      </c>
      <c r="R52">
        <v>-5.0139808800000003E-8</v>
      </c>
      <c r="S52">
        <v>4.7428535622683003E-2</v>
      </c>
      <c r="T52">
        <v>9.8530962711999997E-5</v>
      </c>
      <c r="U52">
        <v>3.2679421400000003E-8</v>
      </c>
      <c r="X52">
        <f t="shared" si="1"/>
        <v>4.3441371472681595E-2</v>
      </c>
      <c r="Y52">
        <f t="shared" si="2"/>
        <v>-4.9405328411419869E-3</v>
      </c>
      <c r="Z52">
        <f t="shared" si="3"/>
        <v>-1.1622970740000001E-7</v>
      </c>
      <c r="AB52">
        <f t="shared" si="4"/>
        <v>0.96544548474679937</v>
      </c>
      <c r="AD52">
        <f>F52/AC37</f>
        <v>0.13746939354252852</v>
      </c>
    </row>
    <row r="53" spans="1:30" x14ac:dyDescent="0.25">
      <c r="A53" t="s">
        <v>6</v>
      </c>
      <c r="B53">
        <v>1</v>
      </c>
      <c r="C53">
        <v>0</v>
      </c>
      <c r="D53">
        <v>1</v>
      </c>
      <c r="E53">
        <v>-0.104061158603258</v>
      </c>
      <c r="F53">
        <v>0.137920247431287</v>
      </c>
      <c r="G53">
        <v>-2.4475493050000001E-7</v>
      </c>
      <c r="H53">
        <v>8.2680905815090702E-2</v>
      </c>
      <c r="I53">
        <v>1.6581037185209999E-4</v>
      </c>
      <c r="J53">
        <v>5.3047893400000002E-8</v>
      </c>
      <c r="L53" t="s">
        <v>6</v>
      </c>
      <c r="M53">
        <v>1</v>
      </c>
      <c r="N53">
        <v>0</v>
      </c>
      <c r="O53">
        <v>1</v>
      </c>
      <c r="P53">
        <v>-7.6894667985584406E-2</v>
      </c>
      <c r="Q53">
        <v>0.13739983401911601</v>
      </c>
      <c r="R53">
        <v>-1.3436229650000001E-7</v>
      </c>
      <c r="S53">
        <v>6.1997838492864499E-2</v>
      </c>
      <c r="T53">
        <v>1.2413955244949999E-4</v>
      </c>
      <c r="U53">
        <v>3.96703942E-8</v>
      </c>
      <c r="X53">
        <f t="shared" si="1"/>
        <v>-2.7166490617673594E-2</v>
      </c>
      <c r="Y53">
        <f t="shared" si="2"/>
        <v>5.2041341217098913E-4</v>
      </c>
      <c r="Z53">
        <f t="shared" si="3"/>
        <v>-1.10392634E-7</v>
      </c>
      <c r="AB53">
        <f t="shared" si="4"/>
        <v>1.0037875839944508</v>
      </c>
      <c r="AC53">
        <f>AVERAGE(AB53:AB62)</f>
        <v>1.0040418329380076</v>
      </c>
      <c r="AD53">
        <f>Q53</f>
        <v>0.13739983401911601</v>
      </c>
    </row>
    <row r="54" spans="1:30" x14ac:dyDescent="0.25">
      <c r="A54" t="s">
        <v>6</v>
      </c>
      <c r="B54">
        <v>1</v>
      </c>
      <c r="C54">
        <v>0</v>
      </c>
      <c r="D54">
        <v>2</v>
      </c>
      <c r="E54">
        <v>-0.10858001188501</v>
      </c>
      <c r="F54">
        <v>0.136934223070908</v>
      </c>
      <c r="G54">
        <v>-2.4515168970000003E-7</v>
      </c>
      <c r="H54">
        <v>8.4935625128064796E-2</v>
      </c>
      <c r="I54">
        <v>1.690859714125E-4</v>
      </c>
      <c r="J54">
        <v>5.3701790299999998E-8</v>
      </c>
      <c r="L54" t="s">
        <v>6</v>
      </c>
      <c r="M54">
        <v>1</v>
      </c>
      <c r="N54">
        <v>0</v>
      </c>
      <c r="O54">
        <v>2</v>
      </c>
      <c r="P54">
        <v>-4.5462886569453097E-2</v>
      </c>
      <c r="Q54">
        <v>0.13631107606356599</v>
      </c>
      <c r="R54">
        <v>-1.3533329150000001E-7</v>
      </c>
      <c r="S54">
        <v>5.6647409913642303E-2</v>
      </c>
      <c r="T54">
        <v>1.1252926207119999E-4</v>
      </c>
      <c r="U54">
        <v>3.5676826500000002E-8</v>
      </c>
      <c r="X54">
        <f t="shared" si="1"/>
        <v>-6.311712531555691E-2</v>
      </c>
      <c r="Y54">
        <f t="shared" si="2"/>
        <v>6.2314700734200645E-4</v>
      </c>
      <c r="Z54">
        <f t="shared" si="3"/>
        <v>-1.0981839820000002E-7</v>
      </c>
      <c r="AB54">
        <f t="shared" si="4"/>
        <v>1.0045715067721379</v>
      </c>
      <c r="AD54">
        <f t="shared" ref="AD54:AD62" si="7">Q54</f>
        <v>0.13631107606356599</v>
      </c>
    </row>
    <row r="55" spans="1:30" x14ac:dyDescent="0.25">
      <c r="A55" t="s">
        <v>6</v>
      </c>
      <c r="B55">
        <v>1</v>
      </c>
      <c r="C55">
        <v>0</v>
      </c>
      <c r="D55">
        <v>3</v>
      </c>
      <c r="E55">
        <v>-4.6329006697760598E-2</v>
      </c>
      <c r="F55">
        <v>0.13719751518707399</v>
      </c>
      <c r="G55">
        <v>-2.3400150340000001E-7</v>
      </c>
      <c r="H55">
        <v>7.4983277655083197E-2</v>
      </c>
      <c r="I55">
        <v>1.4963806957719999E-4</v>
      </c>
      <c r="J55">
        <v>4.7648080499999998E-8</v>
      </c>
      <c r="L55" t="s">
        <v>6</v>
      </c>
      <c r="M55">
        <v>1</v>
      </c>
      <c r="N55">
        <v>0</v>
      </c>
      <c r="O55">
        <v>3</v>
      </c>
      <c r="P55">
        <v>-4.1701089232219601E-2</v>
      </c>
      <c r="Q55">
        <v>0.13668717016766499</v>
      </c>
      <c r="R55">
        <v>-1.392723576E-7</v>
      </c>
      <c r="S55">
        <v>5.5577357812558202E-2</v>
      </c>
      <c r="T55">
        <v>1.107029181913E-4</v>
      </c>
      <c r="U55">
        <v>3.5196128800000001E-8</v>
      </c>
      <c r="X55">
        <f t="shared" si="1"/>
        <v>-4.6279174655409969E-3</v>
      </c>
      <c r="Y55">
        <f t="shared" si="2"/>
        <v>5.1034501940899757E-4</v>
      </c>
      <c r="Z55">
        <f t="shared" si="3"/>
        <v>-9.4729145800000011E-8</v>
      </c>
      <c r="AB55">
        <f t="shared" si="4"/>
        <v>1.003733671702933</v>
      </c>
      <c r="AD55">
        <f t="shared" si="7"/>
        <v>0.13668717016766499</v>
      </c>
    </row>
    <row r="56" spans="1:30" x14ac:dyDescent="0.25">
      <c r="A56" t="s">
        <v>6</v>
      </c>
      <c r="B56">
        <v>1</v>
      </c>
      <c r="C56">
        <v>0</v>
      </c>
      <c r="D56">
        <v>4</v>
      </c>
      <c r="E56">
        <v>-9.5966700515987199E-2</v>
      </c>
      <c r="F56">
        <v>0.13751127679922101</v>
      </c>
      <c r="G56">
        <v>-2.3506115210000001E-7</v>
      </c>
      <c r="H56">
        <v>6.8405661348551403E-2</v>
      </c>
      <c r="I56">
        <v>1.3677941954869999E-4</v>
      </c>
      <c r="J56">
        <v>4.3641336599999998E-8</v>
      </c>
      <c r="L56" t="s">
        <v>6</v>
      </c>
      <c r="M56">
        <v>1</v>
      </c>
      <c r="N56">
        <v>0</v>
      </c>
      <c r="O56">
        <v>4</v>
      </c>
      <c r="P56">
        <v>-6.5457010693535295E-2</v>
      </c>
      <c r="Q56">
        <v>0.13689709283768101</v>
      </c>
      <c r="R56">
        <v>-1.2618763080000001E-7</v>
      </c>
      <c r="S56">
        <v>4.72077253195844E-2</v>
      </c>
      <c r="T56">
        <v>9.41810682104E-5</v>
      </c>
      <c r="U56">
        <v>2.9994007700000001E-8</v>
      </c>
      <c r="X56">
        <f t="shared" si="1"/>
        <v>-3.0509689822451905E-2</v>
      </c>
      <c r="Y56">
        <f t="shared" si="2"/>
        <v>6.1418396154000465E-4</v>
      </c>
      <c r="Z56">
        <f t="shared" si="3"/>
        <v>-1.0887352129999999E-7</v>
      </c>
      <c r="AB56">
        <f t="shared" si="4"/>
        <v>1.0044864646049734</v>
      </c>
      <c r="AD56">
        <f t="shared" si="7"/>
        <v>0.13689709283768101</v>
      </c>
    </row>
    <row r="57" spans="1:30" x14ac:dyDescent="0.25">
      <c r="A57" t="s">
        <v>6</v>
      </c>
      <c r="B57">
        <v>1</v>
      </c>
      <c r="C57">
        <v>0</v>
      </c>
      <c r="D57">
        <v>5</v>
      </c>
      <c r="E57">
        <v>-0.110827897873264</v>
      </c>
      <c r="F57">
        <v>0.135876974603649</v>
      </c>
      <c r="G57">
        <v>-2.2507662919999999E-7</v>
      </c>
      <c r="H57">
        <v>6.9091486355840004E-2</v>
      </c>
      <c r="I57">
        <v>1.365269053721E-4</v>
      </c>
      <c r="J57">
        <v>4.3048856300000003E-8</v>
      </c>
      <c r="L57" t="s">
        <v>6</v>
      </c>
      <c r="M57">
        <v>1</v>
      </c>
      <c r="N57">
        <v>0</v>
      </c>
      <c r="O57">
        <v>5</v>
      </c>
      <c r="P57">
        <v>-7.8381122551263602E-2</v>
      </c>
      <c r="Q57">
        <v>0.13533424897261701</v>
      </c>
      <c r="R57">
        <v>-1.17173387E-7</v>
      </c>
      <c r="S57">
        <v>5.9170355659154697E-2</v>
      </c>
      <c r="T57">
        <v>1.167235965703E-4</v>
      </c>
      <c r="U57">
        <v>3.6755659499999997E-8</v>
      </c>
      <c r="X57">
        <f t="shared" si="1"/>
        <v>-3.2446775322000396E-2</v>
      </c>
      <c r="Y57">
        <f t="shared" si="2"/>
        <v>5.4272563103199833E-4</v>
      </c>
      <c r="Z57">
        <f t="shared" si="3"/>
        <v>-1.0790324219999999E-7</v>
      </c>
      <c r="AB57">
        <f t="shared" si="4"/>
        <v>1.004010260781377</v>
      </c>
      <c r="AD57">
        <f t="shared" si="7"/>
        <v>0.13533424897261701</v>
      </c>
    </row>
    <row r="58" spans="1:30" x14ac:dyDescent="0.25">
      <c r="A58" t="s">
        <v>6</v>
      </c>
      <c r="B58">
        <v>1</v>
      </c>
      <c r="C58">
        <v>0</v>
      </c>
      <c r="D58">
        <v>6</v>
      </c>
      <c r="E58">
        <v>-6.2261750272568903E-2</v>
      </c>
      <c r="F58">
        <v>0.13532428771566299</v>
      </c>
      <c r="G58">
        <v>-1.9557870399999999E-7</v>
      </c>
      <c r="H58">
        <v>6.4601959950538496E-2</v>
      </c>
      <c r="I58">
        <v>1.272346233581E-4</v>
      </c>
      <c r="J58">
        <v>3.9989170400000003E-8</v>
      </c>
      <c r="L58" t="s">
        <v>6</v>
      </c>
      <c r="M58">
        <v>1</v>
      </c>
      <c r="N58">
        <v>0</v>
      </c>
      <c r="O58">
        <v>6</v>
      </c>
      <c r="P58">
        <v>-4.7411707545620602E-2</v>
      </c>
      <c r="Q58">
        <v>0.13474742406873799</v>
      </c>
      <c r="R58">
        <v>-9.1512057599999998E-8</v>
      </c>
      <c r="S58">
        <v>4.65617772830485E-2</v>
      </c>
      <c r="T58">
        <v>9.1514272078E-5</v>
      </c>
      <c r="U58">
        <v>2.87122353E-8</v>
      </c>
      <c r="X58">
        <f t="shared" si="1"/>
        <v>-1.4850042726948301E-2</v>
      </c>
      <c r="Y58">
        <f t="shared" si="2"/>
        <v>5.7686364692499659E-4</v>
      </c>
      <c r="Z58">
        <f t="shared" si="3"/>
        <v>-1.0406664639999999E-7</v>
      </c>
      <c r="AB58">
        <f t="shared" si="4"/>
        <v>1.0042810736525154</v>
      </c>
      <c r="AD58">
        <f t="shared" si="7"/>
        <v>0.13474742406873799</v>
      </c>
    </row>
    <row r="59" spans="1:30" x14ac:dyDescent="0.25">
      <c r="A59" t="s">
        <v>6</v>
      </c>
      <c r="B59">
        <v>1</v>
      </c>
      <c r="C59">
        <v>0</v>
      </c>
      <c r="D59">
        <v>7</v>
      </c>
      <c r="E59">
        <v>-5.2406420903139399E-2</v>
      </c>
      <c r="F59">
        <v>0.13521714516588701</v>
      </c>
      <c r="G59">
        <v>-1.964536466E-7</v>
      </c>
      <c r="H59">
        <v>5.75053612880339E-2</v>
      </c>
      <c r="I59">
        <v>1.131675567087E-4</v>
      </c>
      <c r="J59">
        <v>3.5543450400000001E-8</v>
      </c>
      <c r="L59" t="s">
        <v>6</v>
      </c>
      <c r="M59">
        <v>1</v>
      </c>
      <c r="N59">
        <v>0</v>
      </c>
      <c r="O59">
        <v>7</v>
      </c>
      <c r="P59">
        <v>-6.3681498478445004E-3</v>
      </c>
      <c r="Q59">
        <v>0.13471373189883701</v>
      </c>
      <c r="R59">
        <v>-9.5880514199999997E-8</v>
      </c>
      <c r="S59">
        <v>4.5709185726584903E-2</v>
      </c>
      <c r="T59">
        <v>8.9818556390000004E-5</v>
      </c>
      <c r="U59">
        <v>2.81777281E-8</v>
      </c>
      <c r="X59">
        <f t="shared" si="1"/>
        <v>-4.6038271055294899E-2</v>
      </c>
      <c r="Y59">
        <f t="shared" si="2"/>
        <v>5.0341326705000133E-4</v>
      </c>
      <c r="Z59">
        <f t="shared" si="3"/>
        <v>-1.0057313240000001E-7</v>
      </c>
      <c r="AB59">
        <f t="shared" si="4"/>
        <v>1.0037369113003864</v>
      </c>
      <c r="AD59">
        <f t="shared" si="7"/>
        <v>0.13471373189883701</v>
      </c>
    </row>
    <row r="60" spans="1:30" x14ac:dyDescent="0.25">
      <c r="A60" t="s">
        <v>6</v>
      </c>
      <c r="B60">
        <v>1</v>
      </c>
      <c r="C60">
        <v>0</v>
      </c>
      <c r="D60">
        <v>8</v>
      </c>
      <c r="E60">
        <v>-7.2782094720196297E-2</v>
      </c>
      <c r="F60">
        <v>0.134692862275065</v>
      </c>
      <c r="G60">
        <v>-1.9590711330000001E-7</v>
      </c>
      <c r="H60">
        <v>5.8105686835894899E-2</v>
      </c>
      <c r="I60">
        <v>1.1389189065289999E-4</v>
      </c>
      <c r="J60">
        <v>3.5626234100000001E-8</v>
      </c>
      <c r="L60" t="s">
        <v>6</v>
      </c>
      <c r="M60">
        <v>1</v>
      </c>
      <c r="N60">
        <v>0</v>
      </c>
      <c r="O60">
        <v>8</v>
      </c>
      <c r="P60">
        <v>-3.85356738802329E-2</v>
      </c>
      <c r="Q60">
        <v>0.134144578686507</v>
      </c>
      <c r="R60">
        <v>-9.6301335400000001E-8</v>
      </c>
      <c r="S60">
        <v>3.9972812293522703E-2</v>
      </c>
      <c r="T60">
        <v>7.8202429861399996E-5</v>
      </c>
      <c r="U60">
        <v>2.44243592E-8</v>
      </c>
      <c r="X60">
        <f t="shared" si="1"/>
        <v>-3.4246420839963397E-2</v>
      </c>
      <c r="Y60">
        <f t="shared" si="2"/>
        <v>5.4828358855799064E-4</v>
      </c>
      <c r="Z60">
        <f t="shared" si="3"/>
        <v>-9.9605777900000006E-8</v>
      </c>
      <c r="AB60">
        <f t="shared" si="4"/>
        <v>1.0040872586423288</v>
      </c>
      <c r="AD60">
        <f t="shared" si="7"/>
        <v>0.134144578686507</v>
      </c>
    </row>
    <row r="61" spans="1:30" x14ac:dyDescent="0.25">
      <c r="A61" t="s">
        <v>6</v>
      </c>
      <c r="B61">
        <v>1</v>
      </c>
      <c r="C61">
        <v>0</v>
      </c>
      <c r="D61">
        <v>9</v>
      </c>
      <c r="E61">
        <v>-2.8603881523395099E-2</v>
      </c>
      <c r="F61">
        <v>0.135321138300148</v>
      </c>
      <c r="G61">
        <v>-1.952685583E-7</v>
      </c>
      <c r="H61">
        <v>5.81107724885771E-2</v>
      </c>
      <c r="I61">
        <v>1.144629086659E-4</v>
      </c>
      <c r="J61">
        <v>3.5984727700000002E-8</v>
      </c>
      <c r="L61" t="s">
        <v>6</v>
      </c>
      <c r="M61">
        <v>1</v>
      </c>
      <c r="N61">
        <v>0</v>
      </c>
      <c r="O61">
        <v>9</v>
      </c>
      <c r="P61">
        <v>-1.22055574234992E-2</v>
      </c>
      <c r="Q61">
        <v>0.134821541480381</v>
      </c>
      <c r="R61">
        <v>-9.8268984500000001E-8</v>
      </c>
      <c r="S61">
        <v>4.3489700681457001E-2</v>
      </c>
      <c r="T61">
        <v>8.5528431478899998E-5</v>
      </c>
      <c r="U61">
        <v>2.6852642499999999E-8</v>
      </c>
      <c r="X61">
        <f t="shared" si="1"/>
        <v>-1.6398324099895899E-2</v>
      </c>
      <c r="Y61">
        <f t="shared" si="2"/>
        <v>4.9959681976699533E-4</v>
      </c>
      <c r="Z61">
        <f t="shared" si="3"/>
        <v>-9.6999573799999995E-8</v>
      </c>
      <c r="AB61">
        <f t="shared" si="4"/>
        <v>1.0037056156922795</v>
      </c>
      <c r="AD61">
        <f t="shared" si="7"/>
        <v>0.134821541480381</v>
      </c>
    </row>
    <row r="62" spans="1:30" x14ac:dyDescent="0.25">
      <c r="A62" t="s">
        <v>6</v>
      </c>
      <c r="B62">
        <v>1</v>
      </c>
      <c r="C62">
        <v>0</v>
      </c>
      <c r="D62">
        <v>10</v>
      </c>
      <c r="E62">
        <v>-9.4443819246862404E-2</v>
      </c>
      <c r="F62">
        <v>0.13514846925223101</v>
      </c>
      <c r="G62">
        <v>-2.1270572600000001E-7</v>
      </c>
      <c r="H62">
        <v>6.8691824828389203E-2</v>
      </c>
      <c r="I62">
        <v>1.3504888254200001E-4</v>
      </c>
      <c r="J62">
        <v>4.2369816499999998E-8</v>
      </c>
      <c r="L62" t="s">
        <v>6</v>
      </c>
      <c r="M62">
        <v>1</v>
      </c>
      <c r="N62">
        <v>0</v>
      </c>
      <c r="O62">
        <v>10</v>
      </c>
      <c r="P62">
        <v>-7.2910993602477006E-2</v>
      </c>
      <c r="Q62">
        <v>0.13460761823324599</v>
      </c>
      <c r="R62">
        <v>-1.145348881E-7</v>
      </c>
      <c r="S62">
        <v>4.7692747060278699E-2</v>
      </c>
      <c r="T62">
        <v>9.3580231871799995E-5</v>
      </c>
      <c r="U62">
        <v>2.9312745200000001E-8</v>
      </c>
      <c r="X62">
        <f t="shared" si="1"/>
        <v>-2.1532825644385398E-2</v>
      </c>
      <c r="Y62">
        <f t="shared" si="2"/>
        <v>5.4085101898501686E-4</v>
      </c>
      <c r="Z62">
        <f t="shared" si="3"/>
        <v>-9.8170837900000012E-8</v>
      </c>
      <c r="AB62">
        <f t="shared" si="4"/>
        <v>1.004017982236695</v>
      </c>
      <c r="AD62">
        <f t="shared" si="7"/>
        <v>0.13460761823324599</v>
      </c>
    </row>
    <row r="63" spans="1:30" x14ac:dyDescent="0.25">
      <c r="A63" t="s">
        <v>6</v>
      </c>
      <c r="B63">
        <v>1</v>
      </c>
      <c r="C63">
        <v>0</v>
      </c>
      <c r="D63">
        <v>11</v>
      </c>
      <c r="E63">
        <v>-8.9949277023720201E-2</v>
      </c>
      <c r="F63">
        <v>0.13624399236663301</v>
      </c>
      <c r="G63">
        <v>-1.9273768230000001E-7</v>
      </c>
      <c r="H63">
        <v>5.9254186413120899E-2</v>
      </c>
      <c r="I63">
        <v>1.175002292023E-4</v>
      </c>
      <c r="J63">
        <v>3.7186586400000001E-8</v>
      </c>
      <c r="L63" t="s">
        <v>6</v>
      </c>
      <c r="M63">
        <v>1</v>
      </c>
      <c r="N63">
        <v>0</v>
      </c>
      <c r="O63">
        <v>11</v>
      </c>
      <c r="P63">
        <v>-7.2792868408669206E-2</v>
      </c>
      <c r="Q63">
        <v>0.13583323852470799</v>
      </c>
      <c r="R63">
        <v>-8.5806545799999999E-8</v>
      </c>
      <c r="S63">
        <v>4.4082102504062602E-2</v>
      </c>
      <c r="T63">
        <v>8.7351497271500003E-5</v>
      </c>
      <c r="U63">
        <v>2.76329154E-8</v>
      </c>
      <c r="X63">
        <f t="shared" si="1"/>
        <v>-1.7156408615050994E-2</v>
      </c>
      <c r="Y63">
        <f t="shared" si="2"/>
        <v>4.1075384192501563E-4</v>
      </c>
      <c r="Z63">
        <f t="shared" si="3"/>
        <v>-1.0693113650000001E-7</v>
      </c>
      <c r="AB63">
        <f t="shared" si="4"/>
        <v>1.0030239567751327</v>
      </c>
      <c r="AD63">
        <f>F63/AC53</f>
        <v>0.13569553368902817</v>
      </c>
    </row>
    <row r="64" spans="1:30" x14ac:dyDescent="0.25">
      <c r="A64" t="s">
        <v>6</v>
      </c>
      <c r="B64">
        <v>1</v>
      </c>
      <c r="C64">
        <v>0</v>
      </c>
      <c r="D64">
        <v>12</v>
      </c>
      <c r="E64">
        <v>-2.37054907802303E-2</v>
      </c>
      <c r="F64">
        <v>0.13595653953046899</v>
      </c>
      <c r="G64">
        <v>-2.018605111E-7</v>
      </c>
      <c r="H64">
        <v>6.31062324016574E-2</v>
      </c>
      <c r="I64">
        <v>1.248863894606E-4</v>
      </c>
      <c r="J64">
        <v>3.9440873300000003E-8</v>
      </c>
      <c r="L64" t="s">
        <v>6</v>
      </c>
      <c r="M64">
        <v>1</v>
      </c>
      <c r="N64">
        <v>0</v>
      </c>
      <c r="O64">
        <v>12</v>
      </c>
      <c r="P64">
        <v>-4.76098885691272E-2</v>
      </c>
      <c r="Q64">
        <v>0.13592905393086999</v>
      </c>
      <c r="R64">
        <v>-8.6742737400000004E-8</v>
      </c>
      <c r="S64">
        <v>4.7337258892092997E-2</v>
      </c>
      <c r="T64">
        <v>9.3863782506800004E-5</v>
      </c>
      <c r="U64">
        <v>2.9714586199999999E-8</v>
      </c>
      <c r="X64">
        <f t="shared" si="1"/>
        <v>2.39043977888969E-2</v>
      </c>
      <c r="Y64">
        <f t="shared" si="2"/>
        <v>2.7485599599003097E-5</v>
      </c>
      <c r="Z64">
        <f t="shared" si="3"/>
        <v>-1.151177737E-7</v>
      </c>
      <c r="AB64">
        <f t="shared" si="4"/>
        <v>1.0002022054800219</v>
      </c>
      <c r="AD64">
        <f>F64/AC53</f>
        <v>0.13540923801216093</v>
      </c>
    </row>
    <row r="65" spans="1:30" x14ac:dyDescent="0.25">
      <c r="A65" t="s">
        <v>6</v>
      </c>
      <c r="B65">
        <v>1</v>
      </c>
      <c r="C65">
        <v>0</v>
      </c>
      <c r="D65">
        <v>13</v>
      </c>
      <c r="E65">
        <v>-7.3061777243083298E-2</v>
      </c>
      <c r="F65">
        <v>0.13667949648820901</v>
      </c>
      <c r="G65">
        <v>-1.87593861E-7</v>
      </c>
      <c r="H65">
        <v>5.8455448445926803E-2</v>
      </c>
      <c r="I65">
        <v>1.163162176293E-4</v>
      </c>
      <c r="J65">
        <v>3.6938728899999999E-8</v>
      </c>
      <c r="L65" t="s">
        <v>6</v>
      </c>
      <c r="M65">
        <v>1</v>
      </c>
      <c r="N65">
        <v>0</v>
      </c>
      <c r="O65">
        <v>13</v>
      </c>
      <c r="P65">
        <v>-6.16690824069792E-2</v>
      </c>
      <c r="Q65">
        <v>0.13754525609943599</v>
      </c>
      <c r="R65">
        <v>-7.9872346899999995E-8</v>
      </c>
      <c r="S65">
        <v>3.7635720643955602E-2</v>
      </c>
      <c r="T65">
        <v>7.5528560389199995E-5</v>
      </c>
      <c r="U65">
        <v>2.4200001599999999E-8</v>
      </c>
      <c r="X65">
        <f t="shared" si="1"/>
        <v>-1.1392694836104097E-2</v>
      </c>
      <c r="Y65">
        <f t="shared" si="2"/>
        <v>-8.6575961122697942E-4</v>
      </c>
      <c r="Z65">
        <f t="shared" si="3"/>
        <v>-1.0772151410000001E-7</v>
      </c>
      <c r="AB65">
        <f t="shared" si="4"/>
        <v>0.99370563816027868</v>
      </c>
      <c r="AD65">
        <f>F65/AC53</f>
        <v>0.13612928466163618</v>
      </c>
    </row>
    <row r="66" spans="1:30" x14ac:dyDescent="0.25">
      <c r="A66" t="s">
        <v>6</v>
      </c>
      <c r="B66">
        <v>1</v>
      </c>
      <c r="C66">
        <v>0</v>
      </c>
      <c r="D66">
        <v>14</v>
      </c>
      <c r="E66">
        <v>-5.9523397213297399E-2</v>
      </c>
      <c r="F66">
        <v>0.13654562250454499</v>
      </c>
      <c r="G66">
        <v>-1.762386708E-7</v>
      </c>
      <c r="H66">
        <v>5.2015293228793898E-2</v>
      </c>
      <c r="I66">
        <v>1.0342443704330001E-4</v>
      </c>
      <c r="J66">
        <v>3.28208658E-8</v>
      </c>
      <c r="L66" t="s">
        <v>6</v>
      </c>
      <c r="M66">
        <v>1</v>
      </c>
      <c r="N66">
        <v>0</v>
      </c>
      <c r="O66">
        <v>14</v>
      </c>
      <c r="P66">
        <v>-2.4563655931729E-2</v>
      </c>
      <c r="Q66">
        <v>0.13839535619458801</v>
      </c>
      <c r="R66">
        <v>-6.4512276499999999E-8</v>
      </c>
      <c r="S66">
        <v>4.0547755325829798E-2</v>
      </c>
      <c r="T66">
        <v>8.1914968146300002E-5</v>
      </c>
      <c r="U66">
        <v>2.6421108499999999E-8</v>
      </c>
      <c r="X66">
        <f t="shared" si="1"/>
        <v>-3.4959741281568396E-2</v>
      </c>
      <c r="Y66">
        <f t="shared" si="2"/>
        <v>-1.849733690043015E-3</v>
      </c>
      <c r="Z66">
        <f t="shared" si="3"/>
        <v>-1.117263943E-7</v>
      </c>
      <c r="AB66">
        <f t="shared" si="4"/>
        <v>0.9866344237198087</v>
      </c>
      <c r="AD66">
        <f>F66/AC53</f>
        <v>0.13599594959603212</v>
      </c>
    </row>
    <row r="67" spans="1:30" x14ac:dyDescent="0.25">
      <c r="A67" t="s">
        <v>6</v>
      </c>
      <c r="B67">
        <v>1</v>
      </c>
      <c r="C67">
        <v>0</v>
      </c>
      <c r="D67">
        <v>15</v>
      </c>
      <c r="E67">
        <v>-5.9239907803885203E-2</v>
      </c>
      <c r="F67">
        <v>0.137074720408423</v>
      </c>
      <c r="G67">
        <v>-1.7858928720000001E-7</v>
      </c>
      <c r="H67">
        <v>6.5476147784930105E-2</v>
      </c>
      <c r="I67">
        <v>1.3070311837179999E-4</v>
      </c>
      <c r="J67">
        <v>4.1640307400000003E-8</v>
      </c>
      <c r="L67" t="s">
        <v>6</v>
      </c>
      <c r="M67">
        <v>1</v>
      </c>
      <c r="N67">
        <v>0</v>
      </c>
      <c r="O67">
        <v>15</v>
      </c>
      <c r="P67">
        <v>-3.8791396572264603E-2</v>
      </c>
      <c r="Q67">
        <v>0.14034354254963499</v>
      </c>
      <c r="R67">
        <v>-5.6197813900000003E-8</v>
      </c>
      <c r="S67">
        <v>3.9199560816999601E-2</v>
      </c>
      <c r="T67">
        <v>8.0325106327600005E-5</v>
      </c>
      <c r="U67">
        <v>2.6279100500000001E-8</v>
      </c>
      <c r="X67">
        <f t="shared" si="1"/>
        <v>-2.04485112316206E-2</v>
      </c>
      <c r="Y67">
        <f t="shared" si="2"/>
        <v>-3.2688221412119911E-3</v>
      </c>
      <c r="Z67">
        <f t="shared" si="3"/>
        <v>-1.2239147330000001E-7</v>
      </c>
      <c r="AB67">
        <f t="shared" si="4"/>
        <v>0.97670842504167288</v>
      </c>
      <c r="AD67">
        <f>F67/AC53</f>
        <v>0.13652291758334176</v>
      </c>
    </row>
    <row r="68" spans="1:30" x14ac:dyDescent="0.25">
      <c r="A68" t="s">
        <v>6</v>
      </c>
      <c r="B68">
        <v>1</v>
      </c>
      <c r="C68">
        <v>0</v>
      </c>
      <c r="D68">
        <v>16</v>
      </c>
      <c r="E68">
        <v>-2.36979595440516E-2</v>
      </c>
      <c r="F68">
        <v>0.13731117038958601</v>
      </c>
      <c r="G68">
        <v>-1.6816624510000001E-7</v>
      </c>
      <c r="H68">
        <v>5.7823451973469303E-2</v>
      </c>
      <c r="I68">
        <v>1.156573081053E-4</v>
      </c>
      <c r="J68">
        <v>3.6922823500000001E-8</v>
      </c>
      <c r="L68" t="s">
        <v>6</v>
      </c>
      <c r="M68">
        <v>1</v>
      </c>
      <c r="N68">
        <v>0</v>
      </c>
      <c r="O68">
        <v>16</v>
      </c>
      <c r="P68">
        <v>-7.4337519951313893E-2</v>
      </c>
      <c r="Q68">
        <v>0.142240826329221</v>
      </c>
      <c r="R68">
        <v>-4.8939803E-8</v>
      </c>
      <c r="S68">
        <v>4.3249521637053798E-2</v>
      </c>
      <c r="T68">
        <v>8.98184790411E-5</v>
      </c>
      <c r="U68">
        <v>2.9780784600000001E-8</v>
      </c>
      <c r="X68">
        <f t="shared" ref="X68:X102" si="8">(E68-P68)</f>
        <v>5.0639560407262293E-2</v>
      </c>
      <c r="Y68">
        <f t="shared" ref="Y68:Y102" si="9">(F68-Q68)</f>
        <v>-4.9296559396349859E-3</v>
      </c>
      <c r="Z68">
        <f t="shared" ref="Z68:Z102" si="10">(G68-R68)</f>
        <v>-1.1922644210000002E-7</v>
      </c>
      <c r="AB68">
        <f t="shared" ref="AB68:AB102" si="11">F68/Q68</f>
        <v>0.96534289017539077</v>
      </c>
      <c r="AD68">
        <f>F68/AC53</f>
        <v>0.13675841572037764</v>
      </c>
    </row>
    <row r="69" spans="1:30" x14ac:dyDescent="0.25">
      <c r="A69" t="s">
        <v>9</v>
      </c>
    </row>
    <row r="70" spans="1:30" x14ac:dyDescent="0.25">
      <c r="A70" t="s">
        <v>0</v>
      </c>
      <c r="B70" t="s">
        <v>1</v>
      </c>
      <c r="C70" t="s">
        <v>2</v>
      </c>
      <c r="D70" t="s">
        <v>3</v>
      </c>
      <c r="E70" t="s">
        <v>4</v>
      </c>
      <c r="F70" t="s">
        <v>5</v>
      </c>
      <c r="L70" t="s">
        <v>0</v>
      </c>
      <c r="M70" t="s">
        <v>1</v>
      </c>
      <c r="N70" t="s">
        <v>2</v>
      </c>
      <c r="O70" t="s">
        <v>3</v>
      </c>
      <c r="P70" t="s">
        <v>4</v>
      </c>
      <c r="Q70" t="s">
        <v>5</v>
      </c>
      <c r="X70" t="s">
        <v>12</v>
      </c>
      <c r="Y70" t="s">
        <v>13</v>
      </c>
      <c r="Z70" t="s">
        <v>14</v>
      </c>
      <c r="AB70" t="s">
        <v>15</v>
      </c>
    </row>
    <row r="71" spans="1:30" x14ac:dyDescent="0.25">
      <c r="A71" t="s">
        <v>6</v>
      </c>
      <c r="B71">
        <v>0</v>
      </c>
      <c r="C71">
        <v>0</v>
      </c>
      <c r="D71">
        <v>1</v>
      </c>
      <c r="E71">
        <v>-0.129396363153887</v>
      </c>
      <c r="F71">
        <v>0.13815343234587199</v>
      </c>
      <c r="G71">
        <v>-1.9615410600000001E-7</v>
      </c>
      <c r="H71">
        <v>2.4710035588372401E-2</v>
      </c>
      <c r="I71">
        <v>4.94373274302E-5</v>
      </c>
      <c r="J71">
        <v>1.5787550800000001E-8</v>
      </c>
      <c r="L71" t="s">
        <v>6</v>
      </c>
      <c r="M71">
        <v>0</v>
      </c>
      <c r="N71">
        <v>0</v>
      </c>
      <c r="O71">
        <v>1</v>
      </c>
      <c r="P71">
        <v>-6.8847608437749799E-2</v>
      </c>
      <c r="Q71">
        <v>0.13829562669370399</v>
      </c>
      <c r="R71">
        <v>-1.9713386589999999E-7</v>
      </c>
      <c r="S71">
        <v>4.72621492324466E-2</v>
      </c>
      <c r="T71">
        <v>9.4711514159899994E-5</v>
      </c>
      <c r="U71">
        <v>3.0291756900000001E-8</v>
      </c>
      <c r="X71">
        <f t="shared" si="8"/>
        <v>-6.0548754716137201E-2</v>
      </c>
      <c r="Y71">
        <f t="shared" si="9"/>
        <v>-1.4219434783199758E-4</v>
      </c>
      <c r="Z71">
        <f t="shared" si="10"/>
        <v>9.7975989999998088E-10</v>
      </c>
      <c r="AB71">
        <f t="shared" si="11"/>
        <v>0.99897180878939196</v>
      </c>
      <c r="AC71">
        <f>AVERAGE(AB71:AB80)</f>
        <v>0.99874371254350491</v>
      </c>
      <c r="AD71">
        <f>Q71</f>
        <v>0.13829562669370399</v>
      </c>
    </row>
    <row r="72" spans="1:30" x14ac:dyDescent="0.25">
      <c r="A72" t="s">
        <v>6</v>
      </c>
      <c r="B72">
        <v>0</v>
      </c>
      <c r="C72">
        <v>0</v>
      </c>
      <c r="D72">
        <v>2</v>
      </c>
      <c r="E72">
        <v>-0.102597813538523</v>
      </c>
      <c r="F72">
        <v>0.13696323081241299</v>
      </c>
      <c r="G72">
        <v>-1.947607533E-7</v>
      </c>
      <c r="H72">
        <v>2.8944521439747101E-2</v>
      </c>
      <c r="I72">
        <v>5.7426360944799997E-5</v>
      </c>
      <c r="J72">
        <v>1.8184765200000002E-8</v>
      </c>
      <c r="L72" t="s">
        <v>6</v>
      </c>
      <c r="M72">
        <v>0</v>
      </c>
      <c r="N72">
        <v>0</v>
      </c>
      <c r="O72">
        <v>2</v>
      </c>
      <c r="P72">
        <v>-8.2985896347622698E-2</v>
      </c>
      <c r="Q72">
        <v>0.137124000468791</v>
      </c>
      <c r="R72">
        <v>-2.051940526E-7</v>
      </c>
      <c r="S72">
        <v>3.6448222761047103E-2</v>
      </c>
      <c r="T72">
        <v>7.2411797955700005E-5</v>
      </c>
      <c r="U72">
        <v>2.2959013200000002E-8</v>
      </c>
      <c r="X72">
        <f t="shared" si="8"/>
        <v>-1.9611917190900302E-2</v>
      </c>
      <c r="Y72">
        <f t="shared" si="9"/>
        <v>-1.6076965637801255E-4</v>
      </c>
      <c r="Z72">
        <f t="shared" si="10"/>
        <v>1.0433299300000009E-8</v>
      </c>
      <c r="AB72">
        <f t="shared" si="11"/>
        <v>0.99882756004909146</v>
      </c>
      <c r="AD72">
        <f t="shared" ref="AD72:AD102" si="12">Q72</f>
        <v>0.137124000468791</v>
      </c>
    </row>
    <row r="73" spans="1:30" x14ac:dyDescent="0.25">
      <c r="A73" t="s">
        <v>6</v>
      </c>
      <c r="B73">
        <v>0</v>
      </c>
      <c r="C73">
        <v>0</v>
      </c>
      <c r="D73">
        <v>3</v>
      </c>
      <c r="E73">
        <v>-0.10464553790416101</v>
      </c>
      <c r="F73">
        <v>0.137305833868194</v>
      </c>
      <c r="G73">
        <v>-1.9177418769999999E-7</v>
      </c>
      <c r="H73">
        <v>1.9746385633476901E-2</v>
      </c>
      <c r="I73">
        <v>3.9283052076300002E-5</v>
      </c>
      <c r="J73">
        <v>1.24743221E-8</v>
      </c>
      <c r="L73" t="s">
        <v>6</v>
      </c>
      <c r="M73">
        <v>0</v>
      </c>
      <c r="N73">
        <v>0</v>
      </c>
      <c r="O73">
        <v>3</v>
      </c>
      <c r="P73">
        <v>-8.9765962319916098E-2</v>
      </c>
      <c r="Q73">
        <v>0.13749965077100201</v>
      </c>
      <c r="R73">
        <v>-2.0594462420000001E-7</v>
      </c>
      <c r="S73">
        <v>4.8735705771459303E-2</v>
      </c>
      <c r="T73">
        <v>9.7093524177800002E-5</v>
      </c>
      <c r="U73">
        <v>3.0874818699999997E-8</v>
      </c>
      <c r="X73">
        <f t="shared" si="8"/>
        <v>-1.4879575584244908E-2</v>
      </c>
      <c r="Y73">
        <f t="shared" si="9"/>
        <v>-1.9381690280800834E-4</v>
      </c>
      <c r="Z73">
        <f t="shared" si="10"/>
        <v>1.4170436500000022E-8</v>
      </c>
      <c r="AB73">
        <f t="shared" si="11"/>
        <v>0.99859041894491207</v>
      </c>
      <c r="AD73">
        <f t="shared" si="12"/>
        <v>0.13749965077100201</v>
      </c>
    </row>
    <row r="74" spans="1:30" x14ac:dyDescent="0.25">
      <c r="A74" t="s">
        <v>6</v>
      </c>
      <c r="B74">
        <v>0</v>
      </c>
      <c r="C74">
        <v>0</v>
      </c>
      <c r="D74">
        <v>4</v>
      </c>
      <c r="E74">
        <v>-9.9975106941315103E-2</v>
      </c>
      <c r="F74">
        <v>0.13757213494366699</v>
      </c>
      <c r="G74">
        <v>-1.8670975580000001E-7</v>
      </c>
      <c r="H74">
        <v>2.1975325777466099E-2</v>
      </c>
      <c r="I74">
        <v>4.3787371347499997E-5</v>
      </c>
      <c r="J74">
        <v>1.39274312E-8</v>
      </c>
      <c r="L74" t="s">
        <v>6</v>
      </c>
      <c r="M74">
        <v>0</v>
      </c>
      <c r="N74">
        <v>0</v>
      </c>
      <c r="O74">
        <v>4</v>
      </c>
      <c r="P74">
        <v>-5.1067026644091101E-2</v>
      </c>
      <c r="Q74">
        <v>0.137710799977415</v>
      </c>
      <c r="R74">
        <v>-1.9079068430000001E-7</v>
      </c>
      <c r="S74">
        <v>4.0516071958163299E-2</v>
      </c>
      <c r="T74">
        <v>8.0847613201500001E-5</v>
      </c>
      <c r="U74">
        <v>2.5750495800000002E-8</v>
      </c>
      <c r="X74">
        <f t="shared" si="8"/>
        <v>-4.8908080297224002E-2</v>
      </c>
      <c r="Y74">
        <f t="shared" si="9"/>
        <v>-1.3866503374801442E-4</v>
      </c>
      <c r="Z74">
        <f t="shared" si="10"/>
        <v>4.0809285000000006E-9</v>
      </c>
      <c r="AB74">
        <f t="shared" si="11"/>
        <v>0.99899307074121446</v>
      </c>
      <c r="AD74">
        <f t="shared" si="12"/>
        <v>0.137710799977415</v>
      </c>
    </row>
    <row r="75" spans="1:30" x14ac:dyDescent="0.25">
      <c r="A75" t="s">
        <v>6</v>
      </c>
      <c r="B75">
        <v>0</v>
      </c>
      <c r="C75">
        <v>0</v>
      </c>
      <c r="D75">
        <v>5</v>
      </c>
      <c r="E75">
        <v>-7.1509990998606596E-2</v>
      </c>
      <c r="F75">
        <v>0.135939337513832</v>
      </c>
      <c r="G75">
        <v>-1.6367006959999999E-7</v>
      </c>
      <c r="H75">
        <v>1.6755905716233501E-2</v>
      </c>
      <c r="I75">
        <v>3.3019127138899997E-5</v>
      </c>
      <c r="J75">
        <v>1.0388111399999999E-8</v>
      </c>
      <c r="L75" t="s">
        <v>6</v>
      </c>
      <c r="M75">
        <v>0</v>
      </c>
      <c r="N75">
        <v>0</v>
      </c>
      <c r="O75">
        <v>5</v>
      </c>
      <c r="P75">
        <v>-8.0812789794208598E-2</v>
      </c>
      <c r="Q75">
        <v>0.13613882084019099</v>
      </c>
      <c r="R75">
        <v>-1.8113648060000001E-7</v>
      </c>
      <c r="S75">
        <v>3.8096152601186997E-2</v>
      </c>
      <c r="T75">
        <v>7.5176578126200002E-5</v>
      </c>
      <c r="U75">
        <v>2.3680932099999999E-8</v>
      </c>
      <c r="X75">
        <f t="shared" si="8"/>
        <v>9.302798795602002E-3</v>
      </c>
      <c r="Y75">
        <f t="shared" si="9"/>
        <v>-1.9948332635899568E-4</v>
      </c>
      <c r="Z75">
        <f t="shared" si="10"/>
        <v>1.7466411000000014E-8</v>
      </c>
      <c r="AB75">
        <f t="shared" si="11"/>
        <v>0.99853470652141785</v>
      </c>
      <c r="AD75">
        <f t="shared" si="12"/>
        <v>0.13613882084019099</v>
      </c>
    </row>
    <row r="76" spans="1:30" x14ac:dyDescent="0.25">
      <c r="A76" t="s">
        <v>6</v>
      </c>
      <c r="B76">
        <v>0</v>
      </c>
      <c r="C76">
        <v>0</v>
      </c>
      <c r="D76">
        <v>6</v>
      </c>
      <c r="E76">
        <v>-7.7290931524203202E-2</v>
      </c>
      <c r="F76">
        <v>0.13538869092773401</v>
      </c>
      <c r="G76">
        <v>-1.5335773909999999E-7</v>
      </c>
      <c r="H76">
        <v>2.1415081455121901E-2</v>
      </c>
      <c r="I76">
        <v>4.20349481178E-5</v>
      </c>
      <c r="J76">
        <v>1.3171902799999999E-8</v>
      </c>
      <c r="L76" t="s">
        <v>6</v>
      </c>
      <c r="M76">
        <v>0</v>
      </c>
      <c r="N76">
        <v>0</v>
      </c>
      <c r="O76">
        <v>6</v>
      </c>
      <c r="P76">
        <v>-5.3283210389395201E-2</v>
      </c>
      <c r="Q76">
        <v>0.13555275700233599</v>
      </c>
      <c r="R76">
        <v>-1.617277452E-7</v>
      </c>
      <c r="S76">
        <v>3.14517659495476E-2</v>
      </c>
      <c r="T76">
        <v>6.1822385555100005E-5</v>
      </c>
      <c r="U76">
        <v>1.9398695599999999E-8</v>
      </c>
      <c r="X76">
        <f t="shared" si="8"/>
        <v>-2.4007721134808001E-2</v>
      </c>
      <c r="Y76">
        <f t="shared" si="9"/>
        <v>-1.6406607460198175E-4</v>
      </c>
      <c r="Z76">
        <f t="shared" si="10"/>
        <v>8.3700061000000051E-9</v>
      </c>
      <c r="AB76">
        <f t="shared" si="11"/>
        <v>0.99878965151111498</v>
      </c>
      <c r="AD76">
        <f t="shared" si="12"/>
        <v>0.13555275700233599</v>
      </c>
    </row>
    <row r="77" spans="1:30" x14ac:dyDescent="0.25">
      <c r="A77" t="s">
        <v>6</v>
      </c>
      <c r="B77">
        <v>0</v>
      </c>
      <c r="C77">
        <v>0</v>
      </c>
      <c r="D77">
        <v>7</v>
      </c>
      <c r="E77">
        <v>-4.8490099647665402E-2</v>
      </c>
      <c r="F77">
        <v>0.13539570632801001</v>
      </c>
      <c r="G77">
        <v>-1.4595552350000001E-7</v>
      </c>
      <c r="H77">
        <v>2.00491058875613E-2</v>
      </c>
      <c r="I77">
        <v>3.9350218634600002E-5</v>
      </c>
      <c r="J77">
        <v>1.2331339900000001E-8</v>
      </c>
      <c r="L77" t="s">
        <v>6</v>
      </c>
      <c r="M77">
        <v>0</v>
      </c>
      <c r="N77">
        <v>0</v>
      </c>
      <c r="O77">
        <v>7</v>
      </c>
      <c r="P77">
        <v>-4.9240102471230798E-2</v>
      </c>
      <c r="Q77">
        <v>0.13556351192751301</v>
      </c>
      <c r="R77">
        <v>-1.589152886E-7</v>
      </c>
      <c r="S77">
        <v>3.0636677015928801E-2</v>
      </c>
      <c r="T77">
        <v>6.0209700505299999E-5</v>
      </c>
      <c r="U77">
        <v>1.8890248599999999E-8</v>
      </c>
      <c r="X77">
        <f t="shared" si="8"/>
        <v>7.5000282356539605E-4</v>
      </c>
      <c r="Y77">
        <f t="shared" si="9"/>
        <v>-1.6780559950299589E-4</v>
      </c>
      <c r="Z77">
        <f t="shared" si="10"/>
        <v>1.2959765099999995E-8</v>
      </c>
      <c r="AB77">
        <f t="shared" si="11"/>
        <v>0.99876216249404393</v>
      </c>
      <c r="AD77">
        <f t="shared" si="12"/>
        <v>0.13556351192751301</v>
      </c>
    </row>
    <row r="78" spans="1:30" x14ac:dyDescent="0.25">
      <c r="A78" t="s">
        <v>6</v>
      </c>
      <c r="B78">
        <v>0</v>
      </c>
      <c r="C78">
        <v>0</v>
      </c>
      <c r="D78">
        <v>8</v>
      </c>
      <c r="E78">
        <v>-0.101925175485007</v>
      </c>
      <c r="F78">
        <v>0.134800775040715</v>
      </c>
      <c r="G78">
        <v>-1.4622001E-7</v>
      </c>
      <c r="H78">
        <v>1.9556295602874502E-2</v>
      </c>
      <c r="I78">
        <v>3.8207720514700002E-5</v>
      </c>
      <c r="J78">
        <v>1.19180318E-8</v>
      </c>
      <c r="L78" t="s">
        <v>6</v>
      </c>
      <c r="M78">
        <v>0</v>
      </c>
      <c r="N78">
        <v>0</v>
      </c>
      <c r="O78">
        <v>8</v>
      </c>
      <c r="P78">
        <v>-7.4680991321429205E-2</v>
      </c>
      <c r="Q78">
        <v>0.13497822204429999</v>
      </c>
      <c r="R78">
        <v>-1.5858888729999999E-7</v>
      </c>
      <c r="S78">
        <v>3.9510069173359197E-2</v>
      </c>
      <c r="T78">
        <v>7.7307785655500005E-5</v>
      </c>
      <c r="U78">
        <v>2.4147761300000001E-8</v>
      </c>
      <c r="X78">
        <f t="shared" si="8"/>
        <v>-2.7244184163577795E-2</v>
      </c>
      <c r="Y78">
        <f t="shared" si="9"/>
        <v>-1.7744700358499066E-4</v>
      </c>
      <c r="Z78">
        <f t="shared" si="10"/>
        <v>1.2368877299999985E-8</v>
      </c>
      <c r="AB78">
        <f t="shared" si="11"/>
        <v>0.99868536567679222</v>
      </c>
      <c r="AD78">
        <f t="shared" si="12"/>
        <v>0.13497822204429999</v>
      </c>
    </row>
    <row r="79" spans="1:30" x14ac:dyDescent="0.25">
      <c r="A79" t="s">
        <v>6</v>
      </c>
      <c r="B79">
        <v>0</v>
      </c>
      <c r="C79">
        <v>0</v>
      </c>
      <c r="D79">
        <v>9</v>
      </c>
      <c r="E79">
        <v>-8.1340019477465803E-2</v>
      </c>
      <c r="F79">
        <v>0.13557441841064199</v>
      </c>
      <c r="G79">
        <v>-1.57803833E-7</v>
      </c>
      <c r="H79">
        <v>1.4442648368246699E-2</v>
      </c>
      <c r="I79">
        <v>2.83659514317E-5</v>
      </c>
      <c r="J79">
        <v>8.8951933E-9</v>
      </c>
      <c r="L79" t="s">
        <v>6</v>
      </c>
      <c r="M79">
        <v>0</v>
      </c>
      <c r="N79">
        <v>0</v>
      </c>
      <c r="O79">
        <v>9</v>
      </c>
      <c r="P79">
        <v>-7.6800991557547604E-2</v>
      </c>
      <c r="Q79">
        <v>0.13575077432319299</v>
      </c>
      <c r="R79">
        <v>-1.6547404189999999E-7</v>
      </c>
      <c r="S79">
        <v>3.3058324047684502E-2</v>
      </c>
      <c r="T79">
        <v>6.5023631794400004E-5</v>
      </c>
      <c r="U79">
        <v>2.0418696799999998E-8</v>
      </c>
      <c r="X79">
        <f t="shared" si="8"/>
        <v>-4.5390279199181982E-3</v>
      </c>
      <c r="Y79">
        <f t="shared" si="9"/>
        <v>-1.7635591255099614E-4</v>
      </c>
      <c r="Z79">
        <f t="shared" si="10"/>
        <v>7.6702088999999841E-9</v>
      </c>
      <c r="AB79">
        <f t="shared" si="11"/>
        <v>0.99870088466581319</v>
      </c>
      <c r="AD79">
        <f t="shared" si="12"/>
        <v>0.13575077432319299</v>
      </c>
    </row>
    <row r="80" spans="1:30" x14ac:dyDescent="0.25">
      <c r="A80" t="s">
        <v>6</v>
      </c>
      <c r="B80">
        <v>0</v>
      </c>
      <c r="C80">
        <v>0</v>
      </c>
      <c r="D80">
        <v>10</v>
      </c>
      <c r="E80">
        <v>-3.5816759732483702E-2</v>
      </c>
      <c r="F80">
        <v>0.135194721256642</v>
      </c>
      <c r="G80">
        <v>-1.594650784E-7</v>
      </c>
      <c r="H80">
        <v>2.2539663628216699E-2</v>
      </c>
      <c r="I80">
        <v>4.4176219086499998E-5</v>
      </c>
      <c r="J80">
        <v>1.38229518E-8</v>
      </c>
      <c r="L80" t="s">
        <v>6</v>
      </c>
      <c r="M80">
        <v>0</v>
      </c>
      <c r="N80">
        <v>0</v>
      </c>
      <c r="O80">
        <v>10</v>
      </c>
      <c r="P80">
        <v>-7.7050539068636695E-2</v>
      </c>
      <c r="Q80">
        <v>0.135386767922902</v>
      </c>
      <c r="R80">
        <v>-1.734577513E-7</v>
      </c>
      <c r="S80">
        <v>2.9430971197632001E-2</v>
      </c>
      <c r="T80">
        <v>5.7753108219299998E-5</v>
      </c>
      <c r="U80">
        <v>1.80918096E-8</v>
      </c>
      <c r="X80">
        <f t="shared" si="8"/>
        <v>4.1233779336152993E-2</v>
      </c>
      <c r="Y80">
        <f t="shared" si="9"/>
        <v>-1.9204666625999289E-4</v>
      </c>
      <c r="Z80">
        <f t="shared" si="10"/>
        <v>1.3992672899999995E-8</v>
      </c>
      <c r="AB80">
        <f t="shared" si="11"/>
        <v>0.99858149604125745</v>
      </c>
      <c r="AD80">
        <f t="shared" si="12"/>
        <v>0.135386767922902</v>
      </c>
    </row>
    <row r="81" spans="1:30" x14ac:dyDescent="0.25">
      <c r="A81" t="s">
        <v>6</v>
      </c>
      <c r="B81">
        <v>0</v>
      </c>
      <c r="C81">
        <v>0</v>
      </c>
      <c r="D81">
        <v>11</v>
      </c>
      <c r="E81">
        <v>-6.8413317647241498E-2</v>
      </c>
      <c r="F81">
        <v>0.13643558641862299</v>
      </c>
      <c r="G81">
        <v>-1.386573677E-7</v>
      </c>
      <c r="H81">
        <v>1.7945955436301099E-2</v>
      </c>
      <c r="I81">
        <v>3.5491302857200001E-5</v>
      </c>
      <c r="J81">
        <v>1.12065762E-8</v>
      </c>
      <c r="L81" t="s">
        <v>6</v>
      </c>
      <c r="M81">
        <v>0</v>
      </c>
      <c r="N81">
        <v>0</v>
      </c>
      <c r="O81">
        <v>11</v>
      </c>
      <c r="P81">
        <v>-5.6471194335017599E-2</v>
      </c>
      <c r="Q81">
        <v>0.136626215078611</v>
      </c>
      <c r="R81">
        <v>-1.5657682229999999E-7</v>
      </c>
      <c r="S81">
        <v>3.7373925946096197E-2</v>
      </c>
      <c r="T81">
        <v>7.40112439459E-5</v>
      </c>
      <c r="U81">
        <v>2.3398977799999999E-8</v>
      </c>
      <c r="X81">
        <f t="shared" si="8"/>
        <v>-1.1942123312223898E-2</v>
      </c>
      <c r="Y81">
        <f t="shared" si="9"/>
        <v>-1.9062865998800693E-4</v>
      </c>
      <c r="Z81">
        <f t="shared" si="10"/>
        <v>1.7919454599999993E-8</v>
      </c>
      <c r="AB81">
        <f t="shared" si="11"/>
        <v>0.9986047431682249</v>
      </c>
      <c r="AD81">
        <f t="shared" si="12"/>
        <v>0.136626215078611</v>
      </c>
    </row>
    <row r="82" spans="1:30" x14ac:dyDescent="0.25">
      <c r="A82" t="s">
        <v>6</v>
      </c>
      <c r="B82">
        <v>0</v>
      </c>
      <c r="C82">
        <v>0</v>
      </c>
      <c r="D82">
        <v>12</v>
      </c>
      <c r="E82">
        <v>-6.5179836551919806E-2</v>
      </c>
      <c r="F82">
        <v>0.136037405568083</v>
      </c>
      <c r="G82">
        <v>-1.428985725E-7</v>
      </c>
      <c r="H82">
        <v>1.38034429826089E-2</v>
      </c>
      <c r="I82">
        <v>2.7218378852399999E-5</v>
      </c>
      <c r="J82">
        <v>8.5688463999999995E-9</v>
      </c>
      <c r="L82" t="s">
        <v>6</v>
      </c>
      <c r="M82">
        <v>0</v>
      </c>
      <c r="N82">
        <v>0</v>
      </c>
      <c r="O82">
        <v>12</v>
      </c>
      <c r="P82">
        <v>-6.2033825088178701E-2</v>
      </c>
      <c r="Q82">
        <v>0.136215882556424</v>
      </c>
      <c r="R82">
        <v>-1.581002715E-7</v>
      </c>
      <c r="S82">
        <v>3.1983706370491603E-2</v>
      </c>
      <c r="T82">
        <v>6.3150987497499994E-5</v>
      </c>
      <c r="U82">
        <v>1.9905096500000001E-8</v>
      </c>
      <c r="X82">
        <f t="shared" si="8"/>
        <v>-3.1460114637411052E-3</v>
      </c>
      <c r="Y82">
        <f t="shared" si="9"/>
        <v>-1.7847698834100312E-4</v>
      </c>
      <c r="Z82">
        <f t="shared" si="10"/>
        <v>1.5201698999999999E-8</v>
      </c>
      <c r="AB82">
        <f t="shared" si="11"/>
        <v>0.99868974905868946</v>
      </c>
      <c r="AD82">
        <f t="shared" si="12"/>
        <v>0.136215882556424</v>
      </c>
    </row>
    <row r="83" spans="1:30" x14ac:dyDescent="0.25">
      <c r="A83" t="s">
        <v>6</v>
      </c>
      <c r="B83">
        <v>0</v>
      </c>
      <c r="C83">
        <v>0</v>
      </c>
      <c r="D83">
        <v>13</v>
      </c>
      <c r="E83">
        <v>-5.97892232009372E-2</v>
      </c>
      <c r="F83">
        <v>0.13681544164508599</v>
      </c>
      <c r="G83">
        <v>-1.365682063E-7</v>
      </c>
      <c r="H83">
        <v>1.7392647511932199E-2</v>
      </c>
      <c r="I83">
        <v>3.4496989573399999E-5</v>
      </c>
      <c r="J83">
        <v>1.0925157400000001E-8</v>
      </c>
      <c r="L83" t="s">
        <v>6</v>
      </c>
      <c r="M83">
        <v>0</v>
      </c>
      <c r="N83">
        <v>0</v>
      </c>
      <c r="O83">
        <v>13</v>
      </c>
      <c r="P83">
        <v>-3.1999524049524601E-2</v>
      </c>
      <c r="Q83">
        <v>0.136971009764987</v>
      </c>
      <c r="R83">
        <v>-1.4097796809999999E-7</v>
      </c>
      <c r="S83">
        <v>3.6249233075651699E-2</v>
      </c>
      <c r="T83">
        <v>7.2010367214200003E-5</v>
      </c>
      <c r="U83">
        <v>2.2837645599999999E-8</v>
      </c>
      <c r="X83">
        <f t="shared" si="8"/>
        <v>-2.7789699151412599E-2</v>
      </c>
      <c r="Y83">
        <f t="shared" si="9"/>
        <v>-1.5556811990100061E-4</v>
      </c>
      <c r="Z83">
        <f t="shared" si="10"/>
        <v>4.4097617999999914E-9</v>
      </c>
      <c r="AB83">
        <f t="shared" si="11"/>
        <v>0.99886422593972313</v>
      </c>
      <c r="AD83">
        <f t="shared" si="12"/>
        <v>0.136971009764987</v>
      </c>
    </row>
    <row r="84" spans="1:30" x14ac:dyDescent="0.25">
      <c r="A84" t="s">
        <v>6</v>
      </c>
      <c r="B84">
        <v>0</v>
      </c>
      <c r="C84">
        <v>0</v>
      </c>
      <c r="D84">
        <v>14</v>
      </c>
      <c r="E84">
        <v>-8.8934797959041106E-2</v>
      </c>
      <c r="F84">
        <v>0.13659637540683001</v>
      </c>
      <c r="G84">
        <v>-1.276758977E-7</v>
      </c>
      <c r="H84">
        <v>1.6813867523882201E-2</v>
      </c>
      <c r="I84">
        <v>3.33028190615E-5</v>
      </c>
      <c r="J84">
        <v>1.0531354100000001E-8</v>
      </c>
      <c r="L84" t="s">
        <v>6</v>
      </c>
      <c r="M84">
        <v>0</v>
      </c>
      <c r="N84">
        <v>0</v>
      </c>
      <c r="O84">
        <v>14</v>
      </c>
      <c r="P84">
        <v>-6.2920033485397694E-2</v>
      </c>
      <c r="Q84">
        <v>0.13680183051349001</v>
      </c>
      <c r="R84">
        <v>-1.3839716020000001E-7</v>
      </c>
      <c r="S84">
        <v>3.1148732135071199E-2</v>
      </c>
      <c r="T84">
        <v>6.1796868173000005E-5</v>
      </c>
      <c r="U84">
        <v>1.9573373100000001E-8</v>
      </c>
      <c r="X84">
        <f t="shared" si="8"/>
        <v>-2.6014764473643412E-2</v>
      </c>
      <c r="Y84">
        <f t="shared" si="9"/>
        <v>-2.0545510666000744E-4</v>
      </c>
      <c r="Z84">
        <f t="shared" si="10"/>
        <v>1.0721262500000006E-8</v>
      </c>
      <c r="AB84">
        <f t="shared" si="11"/>
        <v>0.99849815528133778</v>
      </c>
      <c r="AD84">
        <f t="shared" si="12"/>
        <v>0.13680183051349001</v>
      </c>
    </row>
    <row r="85" spans="1:30" x14ac:dyDescent="0.25">
      <c r="A85" t="s">
        <v>6</v>
      </c>
      <c r="B85">
        <v>0</v>
      </c>
      <c r="C85">
        <v>0</v>
      </c>
      <c r="D85">
        <v>15</v>
      </c>
      <c r="E85">
        <v>-0.101476259223773</v>
      </c>
      <c r="F85">
        <v>0.13718389531301201</v>
      </c>
      <c r="G85">
        <v>-1.2994382080000001E-7</v>
      </c>
      <c r="H85">
        <v>1.47342055138094E-2</v>
      </c>
      <c r="I85">
        <v>2.930570771E-5</v>
      </c>
      <c r="J85">
        <v>9.3061734999999998E-9</v>
      </c>
      <c r="L85" t="s">
        <v>6</v>
      </c>
      <c r="M85">
        <v>0</v>
      </c>
      <c r="N85">
        <v>0</v>
      </c>
      <c r="O85">
        <v>15</v>
      </c>
      <c r="P85">
        <v>-7.78642340584383E-2</v>
      </c>
      <c r="Q85">
        <v>0.137643505026255</v>
      </c>
      <c r="R85">
        <v>-1.1940174139999999E-7</v>
      </c>
      <c r="S85">
        <v>4.1063090800583103E-2</v>
      </c>
      <c r="T85">
        <v>8.2000217051799996E-5</v>
      </c>
      <c r="U85">
        <v>2.6142549700000002E-8</v>
      </c>
      <c r="X85">
        <f t="shared" si="8"/>
        <v>-2.3612025165334699E-2</v>
      </c>
      <c r="Y85">
        <f t="shared" si="9"/>
        <v>-4.5960971324299216E-4</v>
      </c>
      <c r="Z85">
        <f t="shared" si="10"/>
        <v>-1.0542079400000018E-8</v>
      </c>
      <c r="AB85">
        <f t="shared" si="11"/>
        <v>0.99666086886442395</v>
      </c>
      <c r="AD85">
        <f>F85/AC71</f>
        <v>0.13735645450387385</v>
      </c>
    </row>
    <row r="86" spans="1:30" x14ac:dyDescent="0.25">
      <c r="A86" t="s">
        <v>6</v>
      </c>
      <c r="B86">
        <v>0</v>
      </c>
      <c r="C86">
        <v>0</v>
      </c>
      <c r="D86">
        <v>16</v>
      </c>
      <c r="E86">
        <v>-6.3177264483783802E-2</v>
      </c>
      <c r="F86">
        <v>0.13741884417799699</v>
      </c>
      <c r="G86">
        <v>-1.199516836E-7</v>
      </c>
      <c r="H86">
        <v>1.4771738010776801E-2</v>
      </c>
      <c r="I86">
        <v>2.9432162831900001E-5</v>
      </c>
      <c r="J86">
        <v>9.3628307999999999E-9</v>
      </c>
      <c r="L86" t="s">
        <v>6</v>
      </c>
      <c r="M86">
        <v>0</v>
      </c>
      <c r="N86">
        <v>0</v>
      </c>
      <c r="O86">
        <v>16</v>
      </c>
      <c r="P86">
        <v>-7.7446640515063295E-2</v>
      </c>
      <c r="Q86">
        <v>0.138598836879544</v>
      </c>
      <c r="R86">
        <v>-9.9433726399999994E-8</v>
      </c>
      <c r="S86">
        <v>3.2978101616545602E-2</v>
      </c>
      <c r="T86">
        <v>6.6319206308200002E-5</v>
      </c>
      <c r="U86">
        <v>2.1292888999999999E-8</v>
      </c>
      <c r="X86">
        <f t="shared" si="8"/>
        <v>1.4269376031279493E-2</v>
      </c>
      <c r="Y86">
        <f t="shared" si="9"/>
        <v>-1.1799927015470058E-3</v>
      </c>
      <c r="Z86">
        <f t="shared" si="10"/>
        <v>-2.0517957200000005E-8</v>
      </c>
      <c r="AB86">
        <f t="shared" si="11"/>
        <v>0.99148627269814293</v>
      </c>
      <c r="AD86">
        <f>F86/AC71</f>
        <v>0.13759169890344725</v>
      </c>
    </row>
    <row r="87" spans="1:30" x14ac:dyDescent="0.25">
      <c r="A87" t="s">
        <v>6</v>
      </c>
      <c r="B87">
        <v>1</v>
      </c>
      <c r="C87">
        <v>0</v>
      </c>
      <c r="D87">
        <v>1</v>
      </c>
      <c r="E87">
        <v>-0.12867669006686799</v>
      </c>
      <c r="F87">
        <v>0.137537496852154</v>
      </c>
      <c r="G87">
        <v>-1.941032533E-7</v>
      </c>
      <c r="H87">
        <v>2.0924158331287301E-2</v>
      </c>
      <c r="I87">
        <v>4.1848472390199999E-5</v>
      </c>
      <c r="J87">
        <v>1.3359674900000001E-8</v>
      </c>
      <c r="L87" t="s">
        <v>6</v>
      </c>
      <c r="M87">
        <v>1</v>
      </c>
      <c r="N87">
        <v>0</v>
      </c>
      <c r="O87">
        <v>1</v>
      </c>
      <c r="P87">
        <v>-7.1069173550881701E-2</v>
      </c>
      <c r="Q87">
        <v>0.13768867559858899</v>
      </c>
      <c r="R87">
        <v>-1.977453168E-7</v>
      </c>
      <c r="S87">
        <v>4.3843278396854299E-2</v>
      </c>
      <c r="T87">
        <v>8.7831719001099998E-5</v>
      </c>
      <c r="U87">
        <v>2.8082047600000002E-8</v>
      </c>
      <c r="X87">
        <f t="shared" si="8"/>
        <v>-5.7607516515986293E-2</v>
      </c>
      <c r="Y87">
        <f t="shared" si="9"/>
        <v>-1.5117874643499896E-4</v>
      </c>
      <c r="Z87">
        <f t="shared" si="10"/>
        <v>3.6420634999999926E-9</v>
      </c>
      <c r="AB87">
        <f t="shared" si="11"/>
        <v>0.99890202483408486</v>
      </c>
      <c r="AC87">
        <f>AVERAGE(AB87:AB96)</f>
        <v>0.99881041924914382</v>
      </c>
      <c r="AD87">
        <f t="shared" si="12"/>
        <v>0.13768867559858899</v>
      </c>
    </row>
    <row r="88" spans="1:30" x14ac:dyDescent="0.25">
      <c r="A88" t="s">
        <v>6</v>
      </c>
      <c r="B88">
        <v>1</v>
      </c>
      <c r="C88">
        <v>0</v>
      </c>
      <c r="D88">
        <v>2</v>
      </c>
      <c r="E88">
        <v>-0.10607232104575801</v>
      </c>
      <c r="F88">
        <v>0.136369155226541</v>
      </c>
      <c r="G88">
        <v>-1.9444766050000001E-7</v>
      </c>
      <c r="H88">
        <v>2.88572254269563E-2</v>
      </c>
      <c r="I88">
        <v>5.7229337596200002E-5</v>
      </c>
      <c r="J88">
        <v>1.81147068E-8</v>
      </c>
      <c r="L88" t="s">
        <v>6</v>
      </c>
      <c r="M88">
        <v>1</v>
      </c>
      <c r="N88">
        <v>0</v>
      </c>
      <c r="O88">
        <v>2</v>
      </c>
      <c r="P88">
        <v>-8.0922954505808803E-2</v>
      </c>
      <c r="Q88">
        <v>0.13652155431633201</v>
      </c>
      <c r="R88">
        <v>-2.0086688739999999E-7</v>
      </c>
      <c r="S88">
        <v>3.8704838902543399E-2</v>
      </c>
      <c r="T88">
        <v>7.6868198696100002E-5</v>
      </c>
      <c r="U88">
        <v>2.43631999E-8</v>
      </c>
      <c r="X88">
        <f t="shared" si="8"/>
        <v>-2.5149366539949203E-2</v>
      </c>
      <c r="Y88">
        <f t="shared" si="9"/>
        <v>-1.5239908979100547E-4</v>
      </c>
      <c r="Z88">
        <f t="shared" si="10"/>
        <v>6.4192268999999808E-9</v>
      </c>
      <c r="AB88">
        <f t="shared" si="11"/>
        <v>0.99888369942347799</v>
      </c>
      <c r="AD88">
        <f t="shared" si="12"/>
        <v>0.13652155431633201</v>
      </c>
    </row>
    <row r="89" spans="1:30" x14ac:dyDescent="0.25">
      <c r="A89" t="s">
        <v>6</v>
      </c>
      <c r="B89">
        <v>1</v>
      </c>
      <c r="C89">
        <v>0</v>
      </c>
      <c r="D89">
        <v>3</v>
      </c>
      <c r="E89">
        <v>-0.108368173233543</v>
      </c>
      <c r="F89">
        <v>0.13673680483662401</v>
      </c>
      <c r="G89">
        <v>-1.9278130710000001E-7</v>
      </c>
      <c r="H89">
        <v>1.9024441908296601E-2</v>
      </c>
      <c r="I89">
        <v>3.7832400550200002E-5</v>
      </c>
      <c r="J89">
        <v>1.20091607E-8</v>
      </c>
      <c r="L89" t="s">
        <v>6</v>
      </c>
      <c r="M89">
        <v>1</v>
      </c>
      <c r="N89">
        <v>0</v>
      </c>
      <c r="O89">
        <v>3</v>
      </c>
      <c r="P89">
        <v>-8.9233429573596396E-2</v>
      </c>
      <c r="Q89">
        <v>0.13691874887241701</v>
      </c>
      <c r="R89">
        <v>-2.0413335649999999E-7</v>
      </c>
      <c r="S89">
        <v>4.8781507206912197E-2</v>
      </c>
      <c r="T89">
        <v>9.7150281614400002E-5</v>
      </c>
      <c r="U89">
        <v>3.0881439599999998E-8</v>
      </c>
      <c r="X89">
        <f t="shared" si="8"/>
        <v>-1.9134743659946607E-2</v>
      </c>
      <c r="Y89">
        <f t="shared" si="9"/>
        <v>-1.8194403579299689E-4</v>
      </c>
      <c r="Z89">
        <f t="shared" si="10"/>
        <v>1.1352049399999981E-8</v>
      </c>
      <c r="AB89">
        <f t="shared" si="11"/>
        <v>0.99867115324021449</v>
      </c>
      <c r="AD89">
        <f t="shared" si="12"/>
        <v>0.13691874887241701</v>
      </c>
    </row>
    <row r="90" spans="1:30" x14ac:dyDescent="0.25">
      <c r="A90" t="s">
        <v>6</v>
      </c>
      <c r="B90">
        <v>1</v>
      </c>
      <c r="C90">
        <v>0</v>
      </c>
      <c r="D90">
        <v>4</v>
      </c>
      <c r="E90">
        <v>-9.7889417014471306E-2</v>
      </c>
      <c r="F90">
        <v>0.136929448079115</v>
      </c>
      <c r="G90">
        <v>-1.8500585009999999E-7</v>
      </c>
      <c r="H90">
        <v>2.3935015917248299E-2</v>
      </c>
      <c r="I90">
        <v>4.7673499159199999E-5</v>
      </c>
      <c r="J90">
        <v>1.5157372000000001E-8</v>
      </c>
      <c r="L90" t="s">
        <v>6</v>
      </c>
      <c r="M90">
        <v>1</v>
      </c>
      <c r="N90">
        <v>0</v>
      </c>
      <c r="O90">
        <v>4</v>
      </c>
      <c r="P90">
        <v>-4.8425089159422903E-2</v>
      </c>
      <c r="Q90">
        <v>0.13706147902472099</v>
      </c>
      <c r="R90">
        <v>-1.8475085830000001E-7</v>
      </c>
      <c r="S90">
        <v>4.1260097924819598E-2</v>
      </c>
      <c r="T90">
        <v>8.2302995873300002E-5</v>
      </c>
      <c r="U90">
        <v>2.6205011999999999E-8</v>
      </c>
      <c r="X90">
        <f t="shared" si="8"/>
        <v>-4.9464327855048403E-2</v>
      </c>
      <c r="Y90">
        <f t="shared" si="9"/>
        <v>-1.320309456059876E-4</v>
      </c>
      <c r="Z90">
        <f t="shared" si="10"/>
        <v>-2.5499179999997882E-10</v>
      </c>
      <c r="AB90">
        <f t="shared" si="11"/>
        <v>0.99903670275160117</v>
      </c>
      <c r="AD90">
        <f t="shared" si="12"/>
        <v>0.13706147902472099</v>
      </c>
    </row>
    <row r="91" spans="1:30" x14ac:dyDescent="0.25">
      <c r="A91" t="s">
        <v>6</v>
      </c>
      <c r="B91">
        <v>1</v>
      </c>
      <c r="C91">
        <v>0</v>
      </c>
      <c r="D91">
        <v>5</v>
      </c>
      <c r="E91">
        <v>-7.0951045035940297E-2</v>
      </c>
      <c r="F91">
        <v>0.13536309018682099</v>
      </c>
      <c r="G91">
        <v>-1.6460733209999999E-7</v>
      </c>
      <c r="H91">
        <v>1.71017273428366E-2</v>
      </c>
      <c r="I91">
        <v>3.3688200166099997E-5</v>
      </c>
      <c r="J91">
        <v>1.0594629499999999E-8</v>
      </c>
      <c r="L91" t="s">
        <v>6</v>
      </c>
      <c r="M91">
        <v>1</v>
      </c>
      <c r="N91">
        <v>0</v>
      </c>
      <c r="O91">
        <v>5</v>
      </c>
      <c r="P91">
        <v>-8.2499321828549896E-2</v>
      </c>
      <c r="Q91">
        <v>0.13555692575251599</v>
      </c>
      <c r="R91">
        <v>-1.7921950350000001E-7</v>
      </c>
      <c r="S91">
        <v>3.4467638415858898E-2</v>
      </c>
      <c r="T91">
        <v>6.7993279726999997E-5</v>
      </c>
      <c r="U91">
        <v>2.1410590099999999E-8</v>
      </c>
      <c r="X91">
        <f t="shared" si="8"/>
        <v>1.1548276792609599E-2</v>
      </c>
      <c r="Y91">
        <f t="shared" si="9"/>
        <v>-1.9383556569499416E-4</v>
      </c>
      <c r="Z91">
        <f t="shared" si="10"/>
        <v>1.4612171400000017E-8</v>
      </c>
      <c r="AB91">
        <f t="shared" si="11"/>
        <v>0.99857007995261804</v>
      </c>
      <c r="AD91">
        <f t="shared" si="12"/>
        <v>0.13555692575251599</v>
      </c>
    </row>
    <row r="92" spans="1:30" x14ac:dyDescent="0.25">
      <c r="A92" t="s">
        <v>6</v>
      </c>
      <c r="B92">
        <v>1</v>
      </c>
      <c r="C92">
        <v>0</v>
      </c>
      <c r="D92">
        <v>6</v>
      </c>
      <c r="E92">
        <v>-8.0225115139001005E-2</v>
      </c>
      <c r="F92">
        <v>0.13480964852205099</v>
      </c>
      <c r="G92">
        <v>-1.5746615260000001E-7</v>
      </c>
      <c r="H92">
        <v>2.2214846030868599E-2</v>
      </c>
      <c r="I92">
        <v>4.3584826350299997E-5</v>
      </c>
      <c r="J92">
        <v>1.36517401E-8</v>
      </c>
      <c r="L92" t="s">
        <v>6</v>
      </c>
      <c r="M92">
        <v>1</v>
      </c>
      <c r="N92">
        <v>0</v>
      </c>
      <c r="O92">
        <v>6</v>
      </c>
      <c r="P92">
        <v>-5.0793298665780598E-2</v>
      </c>
      <c r="Q92">
        <v>0.13493331057848501</v>
      </c>
      <c r="R92">
        <v>-1.51691669E-7</v>
      </c>
      <c r="S92">
        <v>3.5109210033112903E-2</v>
      </c>
      <c r="T92">
        <v>6.8988009751700001E-5</v>
      </c>
      <c r="U92">
        <v>2.1639535600000001E-8</v>
      </c>
      <c r="X92">
        <f t="shared" si="8"/>
        <v>-2.9431816473220407E-2</v>
      </c>
      <c r="Y92">
        <f t="shared" si="9"/>
        <v>-1.2366205643402073E-4</v>
      </c>
      <c r="Z92">
        <f t="shared" si="10"/>
        <v>-5.7744836000000112E-9</v>
      </c>
      <c r="AB92">
        <f t="shared" si="11"/>
        <v>0.99908353203590827</v>
      </c>
      <c r="AD92">
        <f t="shared" si="12"/>
        <v>0.13493331057848501</v>
      </c>
    </row>
    <row r="93" spans="1:30" x14ac:dyDescent="0.25">
      <c r="A93" t="s">
        <v>6</v>
      </c>
      <c r="B93">
        <v>1</v>
      </c>
      <c r="C93">
        <v>0</v>
      </c>
      <c r="D93">
        <v>7</v>
      </c>
      <c r="E93">
        <v>-4.8865411659789998E-2</v>
      </c>
      <c r="F93">
        <v>0.13476188297612901</v>
      </c>
      <c r="G93">
        <v>-1.479749775E-7</v>
      </c>
      <c r="H93">
        <v>1.9856140500478001E-2</v>
      </c>
      <c r="I93">
        <v>3.8956592480199997E-5</v>
      </c>
      <c r="J93">
        <v>1.2203324099999999E-8</v>
      </c>
      <c r="L93" t="s">
        <v>6</v>
      </c>
      <c r="M93">
        <v>1</v>
      </c>
      <c r="N93">
        <v>0</v>
      </c>
      <c r="O93">
        <v>7</v>
      </c>
      <c r="P93">
        <v>-4.95617130869732E-2</v>
      </c>
      <c r="Q93">
        <v>0.13492129112947601</v>
      </c>
      <c r="R93">
        <v>-1.585344726E-7</v>
      </c>
      <c r="S93">
        <v>3.11488995797169E-2</v>
      </c>
      <c r="T93">
        <v>6.1192129044900003E-5</v>
      </c>
      <c r="U93">
        <v>1.9191123700000001E-8</v>
      </c>
      <c r="X93">
        <f t="shared" si="8"/>
        <v>6.9630142718320187E-4</v>
      </c>
      <c r="Y93">
        <f t="shared" si="9"/>
        <v>-1.5940815334700154E-4</v>
      </c>
      <c r="Z93">
        <f t="shared" si="10"/>
        <v>1.0559495099999999E-8</v>
      </c>
      <c r="AB93">
        <f t="shared" si="11"/>
        <v>0.99881851002156485</v>
      </c>
      <c r="AD93">
        <f t="shared" si="12"/>
        <v>0.13492129112947601</v>
      </c>
    </row>
    <row r="94" spans="1:30" x14ac:dyDescent="0.25">
      <c r="A94" t="s">
        <v>6</v>
      </c>
      <c r="B94">
        <v>1</v>
      </c>
      <c r="C94">
        <v>0</v>
      </c>
      <c r="D94">
        <v>8</v>
      </c>
      <c r="E94">
        <v>-0.101644634639683</v>
      </c>
      <c r="F94">
        <v>0.13417732954372499</v>
      </c>
      <c r="G94">
        <v>-1.4623968510000001E-7</v>
      </c>
      <c r="H94">
        <v>1.9561123562607498E-2</v>
      </c>
      <c r="I94">
        <v>3.8202687667399997E-5</v>
      </c>
      <c r="J94">
        <v>1.1911916100000001E-8</v>
      </c>
      <c r="L94" t="s">
        <v>6</v>
      </c>
      <c r="M94">
        <v>1</v>
      </c>
      <c r="N94">
        <v>0</v>
      </c>
      <c r="O94">
        <v>8</v>
      </c>
      <c r="P94">
        <v>-7.2334166085966004E-2</v>
      </c>
      <c r="Q94">
        <v>0.134343836578386</v>
      </c>
      <c r="R94">
        <v>-1.554218986E-7</v>
      </c>
      <c r="S94">
        <v>3.9038382969693503E-2</v>
      </c>
      <c r="T94">
        <v>7.6357429585200001E-5</v>
      </c>
      <c r="U94">
        <v>2.3842082999999999E-8</v>
      </c>
      <c r="X94">
        <f t="shared" si="8"/>
        <v>-2.9310468553716995E-2</v>
      </c>
      <c r="Y94">
        <f t="shared" si="9"/>
        <v>-1.6650703466100647E-4</v>
      </c>
      <c r="Z94">
        <f t="shared" si="10"/>
        <v>9.1822134999999894E-9</v>
      </c>
      <c r="AB94">
        <f t="shared" si="11"/>
        <v>0.99876059044536925</v>
      </c>
      <c r="AD94">
        <f t="shared" si="12"/>
        <v>0.134343836578386</v>
      </c>
    </row>
    <row r="95" spans="1:30" x14ac:dyDescent="0.25">
      <c r="A95" t="s">
        <v>6</v>
      </c>
      <c r="B95">
        <v>1</v>
      </c>
      <c r="C95">
        <v>0</v>
      </c>
      <c r="D95">
        <v>9</v>
      </c>
      <c r="E95">
        <v>-8.2857717351430396E-2</v>
      </c>
      <c r="F95">
        <v>0.13490274696545301</v>
      </c>
      <c r="G95">
        <v>-1.602766333E-7</v>
      </c>
      <c r="H95">
        <v>1.34086007153164E-2</v>
      </c>
      <c r="I95">
        <v>2.6324015193700001E-5</v>
      </c>
      <c r="J95">
        <v>8.2514770000000004E-9</v>
      </c>
      <c r="L95" t="s">
        <v>6</v>
      </c>
      <c r="M95">
        <v>1</v>
      </c>
      <c r="N95">
        <v>0</v>
      </c>
      <c r="O95">
        <v>9</v>
      </c>
      <c r="P95">
        <v>-7.6698995330502798E-2</v>
      </c>
      <c r="Q95">
        <v>0.135060209507569</v>
      </c>
      <c r="R95">
        <v>-1.60605781E-7</v>
      </c>
      <c r="S95">
        <v>3.1862472806830203E-2</v>
      </c>
      <c r="T95">
        <v>6.2648637630000002E-5</v>
      </c>
      <c r="U95">
        <v>1.96658152E-8</v>
      </c>
      <c r="X95">
        <f t="shared" si="8"/>
        <v>-6.1587220209275984E-3</v>
      </c>
      <c r="Y95">
        <f t="shared" si="9"/>
        <v>-1.5746254211598809E-4</v>
      </c>
      <c r="Z95">
        <f t="shared" si="10"/>
        <v>3.2914769999999828E-10</v>
      </c>
      <c r="AB95">
        <f t="shared" si="11"/>
        <v>0.99883413077256356</v>
      </c>
      <c r="AD95">
        <f t="shared" si="12"/>
        <v>0.135060209507569</v>
      </c>
    </row>
    <row r="96" spans="1:30" x14ac:dyDescent="0.25">
      <c r="A96" t="s">
        <v>6</v>
      </c>
      <c r="B96">
        <v>1</v>
      </c>
      <c r="C96">
        <v>0</v>
      </c>
      <c r="D96">
        <v>10</v>
      </c>
      <c r="E96">
        <v>-3.5994526295894502E-2</v>
      </c>
      <c r="F96">
        <v>0.13457911397223299</v>
      </c>
      <c r="G96">
        <v>-1.5684377999999999E-7</v>
      </c>
      <c r="H96">
        <v>2.2516779416851099E-2</v>
      </c>
      <c r="I96">
        <v>4.4112913028E-5</v>
      </c>
      <c r="J96">
        <v>1.3797605500000001E-8</v>
      </c>
      <c r="L96" t="s">
        <v>6</v>
      </c>
      <c r="M96">
        <v>1</v>
      </c>
      <c r="N96">
        <v>0</v>
      </c>
      <c r="O96">
        <v>10</v>
      </c>
      <c r="P96">
        <v>-7.9259379562131499E-2</v>
      </c>
      <c r="Q96">
        <v>0.1347753780539</v>
      </c>
      <c r="R96">
        <v>-1.7181865629999999E-7</v>
      </c>
      <c r="S96">
        <v>2.9397661801835399E-2</v>
      </c>
      <c r="T96">
        <v>5.7665628843800001E-5</v>
      </c>
      <c r="U96">
        <v>1.80572556E-8</v>
      </c>
      <c r="X96">
        <f t="shared" si="8"/>
        <v>4.3264853266236997E-2</v>
      </c>
      <c r="Y96">
        <f t="shared" si="9"/>
        <v>-1.9626408166700804E-4</v>
      </c>
      <c r="Z96">
        <f t="shared" si="10"/>
        <v>1.4974876299999999E-8</v>
      </c>
      <c r="AB96">
        <f t="shared" si="11"/>
        <v>0.99854376901403674</v>
      </c>
      <c r="AD96">
        <f t="shared" si="12"/>
        <v>0.1347753780539</v>
      </c>
    </row>
    <row r="97" spans="1:30" x14ac:dyDescent="0.25">
      <c r="A97" t="s">
        <v>6</v>
      </c>
      <c r="B97">
        <v>1</v>
      </c>
      <c r="C97">
        <v>0</v>
      </c>
      <c r="D97">
        <v>11</v>
      </c>
      <c r="E97">
        <v>-5.3744220485896201E-2</v>
      </c>
      <c r="F97">
        <v>0.1357296897469</v>
      </c>
      <c r="G97">
        <v>-1.343110583E-7</v>
      </c>
      <c r="H97">
        <v>2.46312095980749E-2</v>
      </c>
      <c r="I97">
        <v>4.86931793501E-5</v>
      </c>
      <c r="J97">
        <v>1.53694203E-8</v>
      </c>
      <c r="L97" t="s">
        <v>6</v>
      </c>
      <c r="M97">
        <v>1</v>
      </c>
      <c r="N97">
        <v>0</v>
      </c>
      <c r="O97">
        <v>11</v>
      </c>
      <c r="P97">
        <v>-5.6619133003664501E-2</v>
      </c>
      <c r="Q97">
        <v>0.135930496132185</v>
      </c>
      <c r="R97">
        <v>-1.529496732E-7</v>
      </c>
      <c r="S97">
        <v>3.7611119440302501E-2</v>
      </c>
      <c r="T97">
        <v>7.4451565398099998E-5</v>
      </c>
      <c r="U97">
        <v>2.35293572E-8</v>
      </c>
      <c r="X97">
        <f t="shared" si="8"/>
        <v>2.8749125177683008E-3</v>
      </c>
      <c r="Y97">
        <f t="shared" si="9"/>
        <v>-2.0080638528499617E-4</v>
      </c>
      <c r="Z97">
        <f t="shared" si="10"/>
        <v>1.8638614899999997E-8</v>
      </c>
      <c r="AB97">
        <f t="shared" si="11"/>
        <v>0.99852272748942428</v>
      </c>
      <c r="AD97">
        <f t="shared" si="12"/>
        <v>0.135930496132185</v>
      </c>
    </row>
    <row r="98" spans="1:30" x14ac:dyDescent="0.25">
      <c r="A98" t="s">
        <v>6</v>
      </c>
      <c r="B98">
        <v>1</v>
      </c>
      <c r="C98">
        <v>0</v>
      </c>
      <c r="D98">
        <v>12</v>
      </c>
      <c r="E98">
        <v>-6.4437175072612304E-2</v>
      </c>
      <c r="F98">
        <v>0.135366173559889</v>
      </c>
      <c r="G98">
        <v>-1.4234734319999999E-7</v>
      </c>
      <c r="H98">
        <v>1.4881652984533599E-2</v>
      </c>
      <c r="I98">
        <v>2.9331969476300001E-5</v>
      </c>
      <c r="J98">
        <v>9.2304989999999992E-9</v>
      </c>
      <c r="L98" t="s">
        <v>6</v>
      </c>
      <c r="M98">
        <v>1</v>
      </c>
      <c r="N98">
        <v>0</v>
      </c>
      <c r="O98">
        <v>12</v>
      </c>
      <c r="P98">
        <v>-5.9511566352512098E-2</v>
      </c>
      <c r="Q98">
        <v>0.135534740384221</v>
      </c>
      <c r="R98">
        <v>-1.545222998E-7</v>
      </c>
      <c r="S98">
        <v>3.2873458937059903E-2</v>
      </c>
      <c r="T98">
        <v>6.4883203886999998E-5</v>
      </c>
      <c r="U98">
        <v>2.0443104100000002E-8</v>
      </c>
      <c r="X98">
        <f t="shared" si="8"/>
        <v>-4.9256087201002066E-3</v>
      </c>
      <c r="Y98">
        <f t="shared" si="9"/>
        <v>-1.6856682433200043E-4</v>
      </c>
      <c r="Z98">
        <f t="shared" si="10"/>
        <v>1.2174956600000011E-8</v>
      </c>
      <c r="AB98">
        <f t="shared" si="11"/>
        <v>0.99875628326837729</v>
      </c>
      <c r="AD98">
        <f t="shared" si="12"/>
        <v>0.135534740384221</v>
      </c>
    </row>
    <row r="99" spans="1:30" x14ac:dyDescent="0.25">
      <c r="A99" t="s">
        <v>6</v>
      </c>
      <c r="B99">
        <v>1</v>
      </c>
      <c r="C99">
        <v>0</v>
      </c>
      <c r="D99">
        <v>13</v>
      </c>
      <c r="E99">
        <v>-5.9759894003604999E-2</v>
      </c>
      <c r="F99">
        <v>0.13613797720210999</v>
      </c>
      <c r="G99">
        <v>-1.3709627360000001E-7</v>
      </c>
      <c r="H99">
        <v>1.7905820535053601E-2</v>
      </c>
      <c r="I99">
        <v>3.5500062147100002E-5</v>
      </c>
      <c r="J99">
        <v>1.1238209E-8</v>
      </c>
      <c r="L99" t="s">
        <v>6</v>
      </c>
      <c r="M99">
        <v>1</v>
      </c>
      <c r="N99">
        <v>0</v>
      </c>
      <c r="O99">
        <v>13</v>
      </c>
      <c r="P99">
        <v>-3.5462924111584498E-2</v>
      </c>
      <c r="Q99">
        <v>0.136296238050614</v>
      </c>
      <c r="R99">
        <v>-1.4049766079999999E-7</v>
      </c>
      <c r="S99">
        <v>3.5785341464575501E-2</v>
      </c>
      <c r="T99">
        <v>7.1062079052600002E-5</v>
      </c>
      <c r="U99">
        <v>2.25284151E-8</v>
      </c>
      <c r="X99">
        <f t="shared" si="8"/>
        <v>-2.4296969892020501E-2</v>
      </c>
      <c r="Y99">
        <f t="shared" si="9"/>
        <v>-1.5826084850401045E-4</v>
      </c>
      <c r="Z99">
        <f t="shared" si="10"/>
        <v>3.401387199999983E-9</v>
      </c>
      <c r="AB99">
        <f t="shared" si="11"/>
        <v>0.99883884653921817</v>
      </c>
      <c r="AD99">
        <f t="shared" si="12"/>
        <v>0.136296238050614</v>
      </c>
    </row>
    <row r="100" spans="1:30" x14ac:dyDescent="0.25">
      <c r="A100" t="s">
        <v>6</v>
      </c>
      <c r="B100">
        <v>1</v>
      </c>
      <c r="C100">
        <v>0</v>
      </c>
      <c r="D100">
        <v>14</v>
      </c>
      <c r="E100">
        <v>-8.7967545411970605E-2</v>
      </c>
      <c r="F100">
        <v>0.135935493915813</v>
      </c>
      <c r="G100">
        <v>-1.2945194629999999E-7</v>
      </c>
      <c r="H100">
        <v>1.6003404706923199E-2</v>
      </c>
      <c r="I100">
        <v>3.1683940184300003E-5</v>
      </c>
      <c r="J100">
        <v>1.00151272E-8</v>
      </c>
      <c r="L100" t="s">
        <v>6</v>
      </c>
      <c r="M100">
        <v>1</v>
      </c>
      <c r="N100">
        <v>0</v>
      </c>
      <c r="O100">
        <v>14</v>
      </c>
      <c r="P100">
        <v>-6.2610982085402597E-2</v>
      </c>
      <c r="Q100">
        <v>0.136125856615221</v>
      </c>
      <c r="R100">
        <v>-1.349757059E-7</v>
      </c>
      <c r="S100">
        <v>3.2140061525539901E-2</v>
      </c>
      <c r="T100">
        <v>6.3738751422100004E-5</v>
      </c>
      <c r="U100">
        <v>2.0180165999999999E-8</v>
      </c>
      <c r="X100">
        <f t="shared" si="8"/>
        <v>-2.5356563326568007E-2</v>
      </c>
      <c r="Y100">
        <f t="shared" si="9"/>
        <v>-1.9036269940800321E-4</v>
      </c>
      <c r="Z100">
        <f t="shared" si="10"/>
        <v>5.5237596000000131E-9</v>
      </c>
      <c r="AB100">
        <f t="shared" si="11"/>
        <v>0.99860156840043923</v>
      </c>
      <c r="AD100">
        <f t="shared" si="12"/>
        <v>0.136125856615221</v>
      </c>
    </row>
    <row r="101" spans="1:30" x14ac:dyDescent="0.25">
      <c r="A101" t="s">
        <v>6</v>
      </c>
      <c r="B101">
        <v>1</v>
      </c>
      <c r="C101">
        <v>0</v>
      </c>
      <c r="D101">
        <v>15</v>
      </c>
      <c r="E101">
        <v>-9.9676704791249904E-2</v>
      </c>
      <c r="F101">
        <v>0.13650411118184499</v>
      </c>
      <c r="G101">
        <v>-1.295887699E-7</v>
      </c>
      <c r="H101">
        <v>1.5124339593024999E-2</v>
      </c>
      <c r="I101">
        <v>3.0070183236799999E-5</v>
      </c>
      <c r="J101">
        <v>9.5451673999999992E-9</v>
      </c>
      <c r="L101" t="s">
        <v>6</v>
      </c>
      <c r="M101">
        <v>1</v>
      </c>
      <c r="N101">
        <v>0</v>
      </c>
      <c r="O101">
        <v>15</v>
      </c>
      <c r="P101">
        <v>-7.8683792669153305E-2</v>
      </c>
      <c r="Q101">
        <v>0.136965087027583</v>
      </c>
      <c r="R101">
        <v>-1.171229737E-7</v>
      </c>
      <c r="S101">
        <v>3.8298487270814197E-2</v>
      </c>
      <c r="T101">
        <v>7.6455025884300006E-5</v>
      </c>
      <c r="U101">
        <v>2.43665731E-8</v>
      </c>
      <c r="X101">
        <f t="shared" si="8"/>
        <v>-2.0992912122096599E-2</v>
      </c>
      <c r="Y101">
        <f t="shared" si="9"/>
        <v>-4.6097584573800976E-4</v>
      </c>
      <c r="Z101">
        <f t="shared" si="10"/>
        <v>-1.2465796200000005E-8</v>
      </c>
      <c r="AB101">
        <f t="shared" si="11"/>
        <v>0.99663435510653031</v>
      </c>
      <c r="AD101">
        <f>F101/AC87</f>
        <v>0.13666668724227168</v>
      </c>
    </row>
    <row r="102" spans="1:30" x14ac:dyDescent="0.25">
      <c r="A102" t="s">
        <v>6</v>
      </c>
      <c r="B102">
        <v>1</v>
      </c>
      <c r="C102">
        <v>0</v>
      </c>
      <c r="D102">
        <v>16</v>
      </c>
      <c r="E102">
        <v>-6.8560772570435802E-2</v>
      </c>
      <c r="F102">
        <v>0.13669550452218401</v>
      </c>
      <c r="G102">
        <v>-1.1921967680000001E-7</v>
      </c>
      <c r="H102">
        <v>1.3892105260234201E-2</v>
      </c>
      <c r="I102">
        <v>2.7666966347900001E-5</v>
      </c>
      <c r="J102">
        <v>8.7973771000000004E-9</v>
      </c>
      <c r="L102" t="s">
        <v>6</v>
      </c>
      <c r="M102">
        <v>1</v>
      </c>
      <c r="N102">
        <v>0</v>
      </c>
      <c r="O102">
        <v>16</v>
      </c>
      <c r="P102">
        <v>-7.7640038963750199E-2</v>
      </c>
      <c r="Q102">
        <v>0.13787074893203199</v>
      </c>
      <c r="R102">
        <v>-9.6780180399999995E-8</v>
      </c>
      <c r="S102">
        <v>3.1600088126483197E-2</v>
      </c>
      <c r="T102">
        <v>6.3525891240599996E-5</v>
      </c>
      <c r="U102">
        <v>2.0388667600000001E-8</v>
      </c>
      <c r="X102">
        <f t="shared" si="8"/>
        <v>9.0792663933143974E-3</v>
      </c>
      <c r="Y102">
        <f t="shared" si="9"/>
        <v>-1.1752444098479808E-3</v>
      </c>
      <c r="Z102">
        <f t="shared" si="10"/>
        <v>-2.2439496400000013E-8</v>
      </c>
      <c r="AB102">
        <f t="shared" si="11"/>
        <v>0.99147575233360519</v>
      </c>
      <c r="AD102">
        <f>F102/AC87</f>
        <v>0.13685830853160796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Sheet1!cold.tmc_a.high_temp_low.coeff</vt:lpstr>
      <vt:lpstr>Sheet1!cold.tmc_b.high_temp_low.coeff</vt:lpstr>
      <vt:lpstr>Sheet1!hot.tmc_a.high_temp_low.coeff</vt:lpstr>
      <vt:lpstr>Sheet1!hot.tmc_b.high_temp_low.coeff</vt:lpstr>
      <vt:lpstr>Sheet1!hot.tmc_b.high_temp_low.coeff_1</vt:lpstr>
      <vt:lpstr>Sheet1!nominal.tmc_a.high_temp_low.coeff</vt:lpstr>
      <vt:lpstr>Sheet1!nominal.tmc_b.high_temp_low.coeff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McIntire</dc:creator>
  <cp:lastModifiedBy>Jeff McIntire</cp:lastModifiedBy>
  <dcterms:created xsi:type="dcterms:W3CDTF">2017-09-26T21:12:39Z</dcterms:created>
  <dcterms:modified xsi:type="dcterms:W3CDTF">2018-03-29T21:17:38Z</dcterms:modified>
</cp:coreProperties>
</file>